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90" yWindow="840" windowWidth="19440" windowHeight="15105"/>
  </bookViews>
  <sheets>
    <sheet name="Запрос отопление приложение 1" sheetId="9" r:id="rId1"/>
  </sheets>
  <calcPr calcId="125725"/>
</workbook>
</file>

<file path=xl/calcChain.xml><?xml version="1.0" encoding="utf-8"?>
<calcChain xmlns="http://schemas.openxmlformats.org/spreadsheetml/2006/main">
  <c r="S13" i="9"/>
  <c r="S14"/>
  <c r="S15"/>
  <c r="S17"/>
  <c r="S16"/>
  <c r="S18"/>
  <c r="S19"/>
  <c r="S20"/>
  <c r="S21"/>
  <c r="S23"/>
  <c r="S22"/>
  <c r="S24"/>
  <c r="S25"/>
  <c r="S26"/>
  <c r="S27"/>
  <c r="S28"/>
  <c r="S29"/>
  <c r="S30"/>
  <c r="S31"/>
  <c r="S32"/>
  <c r="S33"/>
  <c r="S34"/>
  <c r="S35"/>
  <c r="S37"/>
  <c r="S38"/>
  <c r="S39"/>
  <c r="S41"/>
  <c r="S42"/>
  <c r="S43"/>
  <c r="S45"/>
  <c r="S46"/>
  <c r="S44"/>
  <c r="S47"/>
  <c r="S48"/>
  <c r="S49"/>
  <c r="S138"/>
  <c r="S50"/>
  <c r="S136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132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</calcChain>
</file>

<file path=xl/sharedStrings.xml><?xml version="1.0" encoding="utf-8"?>
<sst xmlns="http://schemas.openxmlformats.org/spreadsheetml/2006/main" count="1174" uniqueCount="410">
  <si>
    <t>Муниципальное образование</t>
  </si>
  <si>
    <t>Муниципальный район</t>
  </si>
  <si>
    <t>Адрес дома</t>
  </si>
  <si>
    <t>№ п/п</t>
  </si>
  <si>
    <t>Многоквартирные и (или) жилые дома до 1999 года постройки включительно</t>
  </si>
  <si>
    <t xml:space="preserve">Многоквартирные и (или) жилые дома после 1999 года постройки </t>
  </si>
  <si>
    <t>Ответственный исполнитель (ФИО, должность)</t>
  </si>
  <si>
    <t xml:space="preserve"> Контактный телефон:</t>
  </si>
  <si>
    <t>Адрес электронной почты:</t>
  </si>
  <si>
    <t>Число проживающих, (чел)</t>
  </si>
  <si>
    <t xml:space="preserve"> ОДПУ (ИПУ)</t>
  </si>
  <si>
    <t xml:space="preserve">Дата ввода в эксплуатацию </t>
  </si>
  <si>
    <t>Наличие, (да,нет)</t>
  </si>
  <si>
    <t xml:space="preserve"> </t>
  </si>
  <si>
    <t>Из камня, кирпича (да/нет)</t>
  </si>
  <si>
    <t>Из панелей, блоков (да/нет)</t>
  </si>
  <si>
    <t xml:space="preserve">1 этажные  </t>
  </si>
  <si>
    <t xml:space="preserve">2 этажные  </t>
  </si>
  <si>
    <t xml:space="preserve">3-4  этажные  </t>
  </si>
  <si>
    <t xml:space="preserve">5-9  этажные  </t>
  </si>
  <si>
    <t xml:space="preserve">10  этажные  </t>
  </si>
  <si>
    <t xml:space="preserve">11 этажные </t>
  </si>
  <si>
    <t xml:space="preserve">12  этажные  </t>
  </si>
  <si>
    <t xml:space="preserve">13  этажные  </t>
  </si>
  <si>
    <t xml:space="preserve">11 этажные  </t>
  </si>
  <si>
    <t xml:space="preserve">10 этажные  </t>
  </si>
  <si>
    <t xml:space="preserve">9 этажные  </t>
  </si>
  <si>
    <t xml:space="preserve">8 этажные  </t>
  </si>
  <si>
    <t xml:space="preserve">6-7 этажные  </t>
  </si>
  <si>
    <t xml:space="preserve">4-5 этажные  </t>
  </si>
  <si>
    <t xml:space="preserve">16 и более   этажные  </t>
  </si>
  <si>
    <t xml:space="preserve">14  этажные  </t>
  </si>
  <si>
    <t xml:space="preserve">15  этажные  </t>
  </si>
  <si>
    <t xml:space="preserve">Общая площадь  всех   жилых, нежилых помещений </t>
  </si>
  <si>
    <t xml:space="preserve">Общая площадь жилых и нежилых помещений МКД, а также помещений, входящих в состав общего имущества в МКД, или площадь жилого дома 
</t>
  </si>
  <si>
    <t>Зактытая  (да/нет)</t>
  </si>
  <si>
    <t>Утвержденного типа, прошедший поверку в соответствии с требованиями законодательства РФ об обеспечении единства измерений,  (да/нет)</t>
  </si>
  <si>
    <t xml:space="preserve">  3 этажные  </t>
  </si>
  <si>
    <t xml:space="preserve">12 и более  этажные  </t>
  </si>
  <si>
    <t>Из дерева, смешанных и других материалов (да/нет)</t>
  </si>
  <si>
    <t xml:space="preserve">Открытая (да/нет)
</t>
  </si>
  <si>
    <t xml:space="preserve">  Учитывает объем тепловой энергии потребленной  на нужды отопления и горячего водоснабжения (да/нет)</t>
  </si>
  <si>
    <t>Неизолированные стояки и полотенцесушители  (да/нет)</t>
  </si>
  <si>
    <t xml:space="preserve">Неизолированные стояки и отсутсвие  полотенцесушителей (да/нет) </t>
  </si>
  <si>
    <t xml:space="preserve">Изолированные стояки и полотенцесущители (да/нет) </t>
  </si>
  <si>
    <t xml:space="preserve">Изолированные стояки и отсутсвие  полотенцесушителей (да/нет) </t>
  </si>
  <si>
    <t xml:space="preserve">МКД,  в которых имеются нежилые помещения, подключенные к общему вводу внутридомовых инженерных систем МКД и не оборудованные индивидуальными приборами учета (да/нет) 
</t>
  </si>
  <si>
    <t>Учитывает объем ТЭ потребленной только на нужды отопления                         ( да/нет)</t>
  </si>
  <si>
    <t>технический паспорт дома</t>
  </si>
  <si>
    <t>Конструктивные особенности  дома</t>
  </si>
  <si>
    <t>Площадь  (кв. м)</t>
  </si>
  <si>
    <t>Износ внутридомовых инженерных систем, %</t>
  </si>
  <si>
    <t>Площадь ограждающих конструкций и окон, (кв.м)</t>
  </si>
  <si>
    <t>Объем жилых помещений, (куб. м)</t>
  </si>
  <si>
    <t>Материал крыш</t>
  </si>
  <si>
    <t xml:space="preserve">Материал стен МКД  и жилых домов </t>
  </si>
  <si>
    <t>Количество квартир</t>
  </si>
  <si>
    <t>Этажность</t>
  </si>
  <si>
    <t>Жилых помещений МКД (или общая площадь жилого дома)</t>
  </si>
  <si>
    <t>Нежилых помещений МКД</t>
  </si>
  <si>
    <t>Помещений входящих в состав  общего имущества МКД</t>
  </si>
  <si>
    <t xml:space="preserve">по проектной документации (да/нет) </t>
  </si>
  <si>
    <t>по технической документации  (да/нет)</t>
  </si>
  <si>
    <t>Вид  системы теплоснабжения  (горячего водоснабжения)</t>
  </si>
  <si>
    <t>информация отсутсвует                     (да) *</t>
  </si>
  <si>
    <t>* Информация заполняется в случае отсутствия инфрмации по пунктам 26 и 27</t>
  </si>
  <si>
    <t xml:space="preserve">Часовая тепловая нагрузка на отопление  в МКД и жилых домах   (Ккал в час)        </t>
  </si>
  <si>
    <t>Приложение № 1</t>
  </si>
  <si>
    <t>5</t>
  </si>
  <si>
    <t>Баррикад 2</t>
  </si>
  <si>
    <t xml:space="preserve">В.Восстания 1 </t>
  </si>
  <si>
    <t xml:space="preserve">Воронина 9 </t>
  </si>
  <si>
    <t xml:space="preserve">Воронина 11 </t>
  </si>
  <si>
    <t xml:space="preserve">Воронина 13/52 </t>
  </si>
  <si>
    <t xml:space="preserve">Воронина 16 </t>
  </si>
  <si>
    <t xml:space="preserve">Воронина 18 </t>
  </si>
  <si>
    <t>Воронина 21</t>
  </si>
  <si>
    <t>Воронина 23</t>
  </si>
  <si>
    <t>Воронина 23А</t>
  </si>
  <si>
    <t>Герцена 2/8</t>
  </si>
  <si>
    <t>Герцена 3</t>
  </si>
  <si>
    <t>Герцена 4</t>
  </si>
  <si>
    <t>Герцена 6</t>
  </si>
  <si>
    <t>Герцена 9А</t>
  </si>
  <si>
    <t>Герцена 16а</t>
  </si>
  <si>
    <t>Герцена 17</t>
  </si>
  <si>
    <t>Герцена 17 корп 1</t>
  </si>
  <si>
    <t>2-ой Интернационнальный 10</t>
  </si>
  <si>
    <t>Огарева  3</t>
  </si>
  <si>
    <t>Огарева 4</t>
  </si>
  <si>
    <t>Огарева 6</t>
  </si>
  <si>
    <t>Огарева 9/7</t>
  </si>
  <si>
    <t>Огарева 34А</t>
  </si>
  <si>
    <t>Огарева 40 корп. 1</t>
  </si>
  <si>
    <t>Огарева 40 корп. 2</t>
  </si>
  <si>
    <t>Огарева 42</t>
  </si>
  <si>
    <t>Огарева 44</t>
  </si>
  <si>
    <t>Пухова 1</t>
  </si>
  <si>
    <t>Пухова 3</t>
  </si>
  <si>
    <t>Пухова 7</t>
  </si>
  <si>
    <t>Пухова 19</t>
  </si>
  <si>
    <t>Плеханова 3</t>
  </si>
  <si>
    <t>Плеханова 5/1</t>
  </si>
  <si>
    <t>Плеханова 11</t>
  </si>
  <si>
    <t>Плеханова 12</t>
  </si>
  <si>
    <t>Пролетарская 21</t>
  </si>
  <si>
    <t xml:space="preserve">Пролетарская 39 </t>
  </si>
  <si>
    <t xml:space="preserve">Пролетарская 41 </t>
  </si>
  <si>
    <t>Пролетарская 44</t>
  </si>
  <si>
    <t xml:space="preserve">Пролетарская 90 </t>
  </si>
  <si>
    <t>Рылеева 1/12</t>
  </si>
  <si>
    <t>Рылеева 3</t>
  </si>
  <si>
    <t>Рылеева 4</t>
  </si>
  <si>
    <t>Рылеева 6</t>
  </si>
  <si>
    <t>Рылеева 14</t>
  </si>
  <si>
    <t>Рылеева 16</t>
  </si>
  <si>
    <t>Рылеева 18Б</t>
  </si>
  <si>
    <t>Рылеева 18В</t>
  </si>
  <si>
    <t>Рылеева 19</t>
  </si>
  <si>
    <t>Суворова  5</t>
  </si>
  <si>
    <t>Суворова 7 корп. 1</t>
  </si>
  <si>
    <t>Суворова 9</t>
  </si>
  <si>
    <t>Суворова 11</t>
  </si>
  <si>
    <t>Суворова 13</t>
  </si>
  <si>
    <t>Суворова 15</t>
  </si>
  <si>
    <t>Суворова 17</t>
  </si>
  <si>
    <t>Суворова 19</t>
  </si>
  <si>
    <t>Суворова 21</t>
  </si>
  <si>
    <t>Суворова 21А</t>
  </si>
  <si>
    <t>Суворова 63 корп. 1</t>
  </si>
  <si>
    <t>Суворова 65</t>
  </si>
  <si>
    <t>Суворова 67</t>
  </si>
  <si>
    <t>Суворова 69</t>
  </si>
  <si>
    <t>Суворова 93/26</t>
  </si>
  <si>
    <t>Суворова 95</t>
  </si>
  <si>
    <t>Суворова 119</t>
  </si>
  <si>
    <t>Труда 3</t>
  </si>
  <si>
    <t>Труда 3А</t>
  </si>
  <si>
    <t>Труда 5А корп. 1</t>
  </si>
  <si>
    <t>Труда 5А корп.2</t>
  </si>
  <si>
    <t>Труда 6/1</t>
  </si>
  <si>
    <t>Труда  9</t>
  </si>
  <si>
    <t>Труда 9А</t>
  </si>
  <si>
    <t>Труда 10</t>
  </si>
  <si>
    <t>Труда 14/2</t>
  </si>
  <si>
    <t>Труда 16</t>
  </si>
  <si>
    <t>Труда 18/1</t>
  </si>
  <si>
    <t>Труда 22</t>
  </si>
  <si>
    <t>Труда 24</t>
  </si>
  <si>
    <t>Труда 26</t>
  </si>
  <si>
    <t>Труда 28</t>
  </si>
  <si>
    <t>Труда 30</t>
  </si>
  <si>
    <t>Труда 32</t>
  </si>
  <si>
    <t>Труда 4 корп. 1</t>
  </si>
  <si>
    <t>Труда 4 корп. 2</t>
  </si>
  <si>
    <t>Труда 4 корп. 5</t>
  </si>
  <si>
    <t>Чичерина 28</t>
  </si>
  <si>
    <t>Яченский 2</t>
  </si>
  <si>
    <t>Большевиков 3</t>
  </si>
  <si>
    <t>Суворова 38</t>
  </si>
  <si>
    <t>Суворова 44</t>
  </si>
  <si>
    <t>Суворова 46</t>
  </si>
  <si>
    <t>Суворова 58</t>
  </si>
  <si>
    <t>Ломоносова 1</t>
  </si>
  <si>
    <t>6</t>
  </si>
  <si>
    <t>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</si>
  <si>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</si>
  <si>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</t>
  </si>
  <si>
    <t xml:space="preserve">Воронина 6 </t>
  </si>
  <si>
    <t>шиферн.</t>
  </si>
  <si>
    <t>совмещен.</t>
  </si>
  <si>
    <t>металлич.</t>
  </si>
  <si>
    <t>3566,8</t>
  </si>
  <si>
    <t>543,3</t>
  </si>
  <si>
    <t>457,1</t>
  </si>
  <si>
    <t>1016,8</t>
  </si>
  <si>
    <t>221,8</t>
  </si>
  <si>
    <t>346,5</t>
  </si>
  <si>
    <t>1090,5</t>
  </si>
  <si>
    <t>170,3</t>
  </si>
  <si>
    <t>740,1</t>
  </si>
  <si>
    <t>308,3</t>
  </si>
  <si>
    <t>1087,2</t>
  </si>
  <si>
    <t>19,8</t>
  </si>
  <si>
    <t>120,7</t>
  </si>
  <si>
    <t>35,0</t>
  </si>
  <si>
    <t>85,0</t>
  </si>
  <si>
    <t>16,4</t>
  </si>
  <si>
    <t>54,1</t>
  </si>
  <si>
    <t>36,9</t>
  </si>
  <si>
    <t>338,7</t>
  </si>
  <si>
    <t>60,2</t>
  </si>
  <si>
    <t>123,4</t>
  </si>
  <si>
    <t>453,4</t>
  </si>
  <si>
    <t>278,5</t>
  </si>
  <si>
    <t>978,0</t>
  </si>
  <si>
    <t>64,9</t>
  </si>
  <si>
    <t>254,9</t>
  </si>
  <si>
    <t>275,0</t>
  </si>
  <si>
    <t>1034,0</t>
  </si>
  <si>
    <t>168,3</t>
  </si>
  <si>
    <t>276,0</t>
  </si>
  <si>
    <t>976,5</t>
  </si>
  <si>
    <t>67,5</t>
  </si>
  <si>
    <t>187,5</t>
  </si>
  <si>
    <t>751,5</t>
  </si>
  <si>
    <t>313,4</t>
  </si>
  <si>
    <t>551,9</t>
  </si>
  <si>
    <t>407,0</t>
  </si>
  <si>
    <t>1382,6</t>
  </si>
  <si>
    <t>181,4</t>
  </si>
  <si>
    <t>4708,5</t>
  </si>
  <si>
    <t>258,9</t>
  </si>
  <si>
    <t>465,5</t>
  </si>
  <si>
    <t>2114</t>
  </si>
  <si>
    <t>1391,8</t>
  </si>
  <si>
    <t>3233,0</t>
  </si>
  <si>
    <t>58,5</t>
  </si>
  <si>
    <t>44,0</t>
  </si>
  <si>
    <t>418,0</t>
  </si>
  <si>
    <t>22,8</t>
  </si>
  <si>
    <t>174,6</t>
  </si>
  <si>
    <t>22,4</t>
  </si>
  <si>
    <t>183,4</t>
  </si>
  <si>
    <t>279,0</t>
  </si>
  <si>
    <t>870,6</t>
  </si>
  <si>
    <t>504,0</t>
  </si>
  <si>
    <t>1436,6</t>
  </si>
  <si>
    <t>980,6</t>
  </si>
  <si>
    <t>496,0</t>
  </si>
  <si>
    <t>1446,4</t>
  </si>
  <si>
    <t>59,2</t>
  </si>
  <si>
    <t>448,3</t>
  </si>
  <si>
    <t>309,3</t>
  </si>
  <si>
    <t>612,7</t>
  </si>
  <si>
    <t>306,0</t>
  </si>
  <si>
    <t>925,8</t>
  </si>
  <si>
    <t>462,6</t>
  </si>
  <si>
    <t>1407,8</t>
  </si>
  <si>
    <t>651,6</t>
  </si>
  <si>
    <t>1710,7</t>
  </si>
  <si>
    <t>292,5</t>
  </si>
  <si>
    <t>866,3</t>
  </si>
  <si>
    <t>23,0</t>
  </si>
  <si>
    <t>229,0</t>
  </si>
  <si>
    <t>574,3</t>
  </si>
  <si>
    <t>1510,2</t>
  </si>
  <si>
    <t>4613,1</t>
  </si>
  <si>
    <t>140,5</t>
  </si>
  <si>
    <t>857,1</t>
  </si>
  <si>
    <t>1031,6</t>
  </si>
  <si>
    <t>294,6</t>
  </si>
  <si>
    <t>994,0</t>
  </si>
  <si>
    <t>656,1</t>
  </si>
  <si>
    <t>1579,6</t>
  </si>
  <si>
    <t>42,0</t>
  </si>
  <si>
    <t>398,1</t>
  </si>
  <si>
    <t>249,0</t>
  </si>
  <si>
    <t>978,7</t>
  </si>
  <si>
    <t>47,6</t>
  </si>
  <si>
    <t>307,6</t>
  </si>
  <si>
    <t>113,5</t>
  </si>
  <si>
    <t>248,5</t>
  </si>
  <si>
    <t>972,9</t>
  </si>
  <si>
    <t>389,4</t>
  </si>
  <si>
    <t>2123,9</t>
  </si>
  <si>
    <t>485,4</t>
  </si>
  <si>
    <t>1407,6</t>
  </si>
  <si>
    <t>425,4</t>
  </si>
  <si>
    <t>1492,0</t>
  </si>
  <si>
    <t>854,4</t>
  </si>
  <si>
    <t>11,0</t>
  </si>
  <si>
    <t>1251,0</t>
  </si>
  <si>
    <t>2736,0</t>
  </si>
  <si>
    <t>1424,2</t>
  </si>
  <si>
    <t>4344,7</t>
  </si>
  <si>
    <t>195,2</t>
  </si>
  <si>
    <t>215,9</t>
  </si>
  <si>
    <t>174,7</t>
  </si>
  <si>
    <t>251,0</t>
  </si>
  <si>
    <t>975,4</t>
  </si>
  <si>
    <t>1425,7</t>
  </si>
  <si>
    <t>2389,8</t>
  </si>
  <si>
    <t>422,5</t>
  </si>
  <si>
    <t>1522,5</t>
  </si>
  <si>
    <t>420,0</t>
  </si>
  <si>
    <t>1531,4</t>
  </si>
  <si>
    <t>867,6</t>
  </si>
  <si>
    <t>2147,6</t>
  </si>
  <si>
    <t>95,1</t>
  </si>
  <si>
    <t>548,1</t>
  </si>
  <si>
    <t>154,0</t>
  </si>
  <si>
    <t>527,7</t>
  </si>
  <si>
    <t>226,5</t>
  </si>
  <si>
    <t>438,0</t>
  </si>
  <si>
    <t>184,4</t>
  </si>
  <si>
    <t>1506,5</t>
  </si>
  <si>
    <t>44,7</t>
  </si>
  <si>
    <t>418,7</t>
  </si>
  <si>
    <t>37,9</t>
  </si>
  <si>
    <t>310,0</t>
  </si>
  <si>
    <t>1005,2</t>
  </si>
  <si>
    <t>624,4</t>
  </si>
  <si>
    <t>1526,4</t>
  </si>
  <si>
    <t>230,4</t>
  </si>
  <si>
    <t>922,8</t>
  </si>
  <si>
    <t>460,7</t>
  </si>
  <si>
    <t>1508,9</t>
  </si>
  <si>
    <t>3708,5</t>
  </si>
  <si>
    <t>2329,9</t>
  </si>
  <si>
    <t>272,0</t>
  </si>
  <si>
    <t>8,6</t>
  </si>
  <si>
    <t>1375,6</t>
  </si>
  <si>
    <t>2381,5</t>
  </si>
  <si>
    <t>582,9</t>
  </si>
  <si>
    <t>1286,7</t>
  </si>
  <si>
    <t>1377,7</t>
  </si>
  <si>
    <t>2340,2</t>
  </si>
  <si>
    <t>33,8</t>
  </si>
  <si>
    <t>249,8</t>
  </si>
  <si>
    <t>983,7</t>
  </si>
  <si>
    <t>273,5</t>
  </si>
  <si>
    <t>945,4</t>
  </si>
  <si>
    <t>84,4</t>
  </si>
  <si>
    <t>213,0</t>
  </si>
  <si>
    <t>779,3</t>
  </si>
  <si>
    <t>274,5</t>
  </si>
  <si>
    <t>771,6</t>
  </si>
  <si>
    <t>424,6</t>
  </si>
  <si>
    <t>1619,8</t>
  </si>
  <si>
    <t>646,6</t>
  </si>
  <si>
    <t>2349,6</t>
  </si>
  <si>
    <t>593,4</t>
  </si>
  <si>
    <t>2805,4</t>
  </si>
  <si>
    <t>1263,2</t>
  </si>
  <si>
    <t>2701,6</t>
  </si>
  <si>
    <t>96,8</t>
  </si>
  <si>
    <t>476,9</t>
  </si>
  <si>
    <t>1311,6</t>
  </si>
  <si>
    <t>3239,6</t>
  </si>
  <si>
    <t>1462,3</t>
  </si>
  <si>
    <t>3259,4</t>
  </si>
  <si>
    <t>52,6</t>
  </si>
  <si>
    <t>283,6</t>
  </si>
  <si>
    <t>64,6</t>
  </si>
  <si>
    <t>647,1</t>
  </si>
  <si>
    <t>101,9</t>
  </si>
  <si>
    <t>83,1</t>
  </si>
  <si>
    <t>805,8</t>
  </si>
  <si>
    <t>858,4</t>
  </si>
  <si>
    <t>2231,2</t>
  </si>
  <si>
    <t>65,6</t>
  </si>
  <si>
    <t>494,6</t>
  </si>
  <si>
    <t>77,6</t>
  </si>
  <si>
    <t>680,7</t>
  </si>
  <si>
    <t>205,0</t>
  </si>
  <si>
    <t>771,7</t>
  </si>
  <si>
    <t>1252,6</t>
  </si>
  <si>
    <t>2120,5</t>
  </si>
  <si>
    <t>367,6</t>
  </si>
  <si>
    <t>521,2</t>
  </si>
  <si>
    <t>10.10.20г.</t>
  </si>
  <si>
    <t>16.09.13г.</t>
  </si>
  <si>
    <t>19.09.19г.</t>
  </si>
  <si>
    <t>14.10.21г.</t>
  </si>
  <si>
    <t>31.08.16г.</t>
  </si>
  <si>
    <t>08.07.14г.</t>
  </si>
  <si>
    <t>17.06.15г.</t>
  </si>
  <si>
    <t>23.07.15г.</t>
  </si>
  <si>
    <t>22.09.16г.</t>
  </si>
  <si>
    <t>01.09.21г.</t>
  </si>
  <si>
    <t>08.11.19г.</t>
  </si>
  <si>
    <t>26.12.13г.</t>
  </si>
  <si>
    <t>16.10.13г.</t>
  </si>
  <si>
    <t>29.06.13г.</t>
  </si>
  <si>
    <t>16.04.13г.</t>
  </si>
  <si>
    <t>22.05.13г.</t>
  </si>
  <si>
    <t>17.10.12г.</t>
  </si>
  <si>
    <t>05.10.12г.</t>
  </si>
  <si>
    <t>01.04.21г.</t>
  </si>
  <si>
    <t>01.11.19г.</t>
  </si>
  <si>
    <t>10.05.11г.</t>
  </si>
  <si>
    <t>06.10.14г.</t>
  </si>
  <si>
    <t>18.10.10г.</t>
  </si>
  <si>
    <t>10.10.19г.</t>
  </si>
  <si>
    <t>16.09.16г.</t>
  </si>
  <si>
    <t>12.10.16г.</t>
  </si>
  <si>
    <t>06.06.13г.</t>
  </si>
  <si>
    <t>25.10.10г.</t>
  </si>
  <si>
    <t>01.04.18г.</t>
  </si>
  <si>
    <t>15.11.16г.</t>
  </si>
  <si>
    <t>25.08.16г.</t>
  </si>
  <si>
    <t>12.08.11г.</t>
  </si>
  <si>
    <t>01.12.19г.</t>
  </si>
  <si>
    <t>31.03.21г.</t>
  </si>
  <si>
    <t>01.12.20г.</t>
  </si>
  <si>
    <t>Калуга</t>
  </si>
  <si>
    <t>Инженер Гуров Е.В.</t>
  </si>
  <si>
    <t>74-22-16</t>
  </si>
  <si>
    <t>__jreu-6@yandex.ru____________________________________________________________________________</t>
  </si>
  <si>
    <t>24</t>
  </si>
  <si>
    <t>28</t>
  </si>
  <si>
    <t>92</t>
  </si>
  <si>
    <t>114</t>
  </si>
  <si>
    <t>68</t>
  </si>
  <si>
    <t>213</t>
  </si>
  <si>
    <t>94</t>
  </si>
  <si>
    <t>150</t>
  </si>
  <si>
    <t>65</t>
  </si>
  <si>
    <t xml:space="preserve">Характеристика многоквартирных жилых домов  ООО УК "ЖРЭУ-6 г.Калуги"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</si>
</sst>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 applyAlignment="1"/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 inden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5" fillId="0" borderId="0" xfId="0" applyFont="1"/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/>
    </xf>
    <xf numFmtId="0" fontId="18" fillId="0" borderId="0" xfId="1" applyBorder="1" applyAlignment="1" applyProtection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rgb="FFFFB6C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__jreu-6@yandex.ru___________________________________________________________________________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8"/>
  <sheetViews>
    <sheetView tabSelected="1" zoomScale="50" zoomScaleNormal="50" workbookViewId="0">
      <selection activeCell="A2" sqref="A2:AH2"/>
    </sheetView>
  </sheetViews>
  <sheetFormatPr defaultRowHeight="15"/>
  <cols>
    <col min="2" max="2" width="13.28515625" customWidth="1"/>
    <col min="3" max="3" width="12.5703125" customWidth="1"/>
    <col min="4" max="4" width="26.85546875" customWidth="1"/>
    <col min="5" max="5" width="11.140625" customWidth="1"/>
    <col min="6" max="6" width="8.5703125" customWidth="1"/>
    <col min="12" max="12" width="10.5703125" customWidth="1"/>
    <col min="13" max="14" width="11.5703125" customWidth="1"/>
    <col min="15" max="15" width="12.28515625" customWidth="1"/>
    <col min="16" max="16" width="9.140625" customWidth="1"/>
    <col min="17" max="17" width="10.85546875" customWidth="1"/>
    <col min="18" max="18" width="15.85546875" customWidth="1"/>
    <col min="19" max="19" width="27.42578125" customWidth="1"/>
    <col min="20" max="23" width="17.5703125" customWidth="1"/>
    <col min="24" max="24" width="10.7109375" customWidth="1"/>
    <col min="25" max="25" width="12.140625" customWidth="1"/>
    <col min="26" max="26" width="11.42578125" customWidth="1"/>
    <col min="27" max="27" width="12.28515625" customWidth="1"/>
    <col min="28" max="28" width="10.42578125" customWidth="1"/>
    <col min="29" max="29" width="19.140625" customWidth="1"/>
    <col min="31" max="31" width="11.140625" customWidth="1"/>
    <col min="32" max="32" width="18.28515625" customWidth="1"/>
    <col min="33" max="33" width="11.140625" customWidth="1"/>
    <col min="34" max="34" width="16.7109375" customWidth="1"/>
  </cols>
  <sheetData>
    <row r="1" spans="1:34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36.75" customHeight="1">
      <c r="A2" s="52" t="s">
        <v>409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26.25" customHeight="1">
      <c r="A3" s="53" t="s">
        <v>3</v>
      </c>
      <c r="B3" s="53" t="s">
        <v>1</v>
      </c>
      <c r="C3" s="53" t="s">
        <v>0</v>
      </c>
      <c r="D3" s="53" t="s">
        <v>2</v>
      </c>
      <c r="E3" s="53" t="s">
        <v>9</v>
      </c>
      <c r="F3" s="51" t="s">
        <v>57</v>
      </c>
      <c r="G3" s="51" t="s">
        <v>56</v>
      </c>
      <c r="H3" s="57" t="s">
        <v>55</v>
      </c>
      <c r="I3" s="58"/>
      <c r="J3" s="59"/>
      <c r="K3" s="78" t="s">
        <v>54</v>
      </c>
      <c r="L3" s="78" t="s">
        <v>53</v>
      </c>
      <c r="M3" s="78" t="s">
        <v>52</v>
      </c>
      <c r="N3" s="78" t="s">
        <v>51</v>
      </c>
      <c r="O3" s="79" t="s">
        <v>50</v>
      </c>
      <c r="P3" s="80"/>
      <c r="Q3" s="80"/>
      <c r="R3" s="80"/>
      <c r="S3" s="81"/>
      <c r="T3" s="57" t="s">
        <v>49</v>
      </c>
      <c r="U3" s="58"/>
      <c r="V3" s="58"/>
      <c r="W3" s="58"/>
      <c r="X3" s="51" t="s">
        <v>63</v>
      </c>
      <c r="Y3" s="71"/>
      <c r="Z3" s="62" t="s">
        <v>66</v>
      </c>
      <c r="AA3" s="63"/>
      <c r="AB3" s="64"/>
      <c r="AC3" s="60" t="s">
        <v>46</v>
      </c>
      <c r="AD3" s="51" t="s">
        <v>10</v>
      </c>
      <c r="AE3" s="51"/>
      <c r="AF3" s="51"/>
      <c r="AG3" s="51"/>
      <c r="AH3" s="51"/>
    </row>
    <row r="4" spans="1:34" ht="15" customHeight="1">
      <c r="A4" s="54"/>
      <c r="B4" s="54"/>
      <c r="C4" s="54"/>
      <c r="D4" s="54"/>
      <c r="E4" s="56"/>
      <c r="F4" s="51"/>
      <c r="G4" s="51"/>
      <c r="H4" s="51" t="s">
        <v>14</v>
      </c>
      <c r="I4" s="51" t="s">
        <v>15</v>
      </c>
      <c r="J4" s="51" t="s">
        <v>39</v>
      </c>
      <c r="K4" s="78"/>
      <c r="L4" s="78"/>
      <c r="M4" s="78"/>
      <c r="N4" s="78"/>
      <c r="O4" s="77" t="s">
        <v>58</v>
      </c>
      <c r="P4" s="77" t="s">
        <v>59</v>
      </c>
      <c r="Q4" s="77" t="s">
        <v>60</v>
      </c>
      <c r="R4" s="82" t="s">
        <v>33</v>
      </c>
      <c r="S4" s="82" t="s">
        <v>34</v>
      </c>
      <c r="T4" s="53" t="s">
        <v>42</v>
      </c>
      <c r="U4" s="53" t="s">
        <v>43</v>
      </c>
      <c r="V4" s="53" t="s">
        <v>44</v>
      </c>
      <c r="W4" s="53" t="s">
        <v>45</v>
      </c>
      <c r="X4" s="51" t="s">
        <v>35</v>
      </c>
      <c r="Y4" s="51" t="s">
        <v>40</v>
      </c>
      <c r="Z4" s="65"/>
      <c r="AA4" s="66"/>
      <c r="AB4" s="67"/>
      <c r="AC4" s="61"/>
      <c r="AD4" s="53" t="s">
        <v>12</v>
      </c>
      <c r="AE4" s="72" t="s">
        <v>11</v>
      </c>
      <c r="AF4" s="53" t="s">
        <v>36</v>
      </c>
      <c r="AG4" s="53" t="s">
        <v>47</v>
      </c>
      <c r="AH4" s="53" t="s">
        <v>41</v>
      </c>
    </row>
    <row r="5" spans="1:34">
      <c r="A5" s="54"/>
      <c r="B5" s="54"/>
      <c r="C5" s="54"/>
      <c r="D5" s="54"/>
      <c r="E5" s="56"/>
      <c r="F5" s="51"/>
      <c r="G5" s="51"/>
      <c r="H5" s="51"/>
      <c r="I5" s="51"/>
      <c r="J5" s="51"/>
      <c r="K5" s="78"/>
      <c r="L5" s="78"/>
      <c r="M5" s="78"/>
      <c r="N5" s="78"/>
      <c r="O5" s="77"/>
      <c r="P5" s="77"/>
      <c r="Q5" s="77"/>
      <c r="R5" s="51"/>
      <c r="S5" s="51"/>
      <c r="T5" s="56"/>
      <c r="U5" s="56"/>
      <c r="V5" s="56"/>
      <c r="W5" s="56"/>
      <c r="X5" s="51"/>
      <c r="Y5" s="51"/>
      <c r="Z5" s="65"/>
      <c r="AA5" s="66"/>
      <c r="AB5" s="67"/>
      <c r="AC5" s="61"/>
      <c r="AD5" s="54"/>
      <c r="AE5" s="73"/>
      <c r="AF5" s="54"/>
      <c r="AG5" s="54"/>
      <c r="AH5" s="54"/>
    </row>
    <row r="6" spans="1:34" ht="42" customHeight="1">
      <c r="A6" s="54"/>
      <c r="B6" s="54"/>
      <c r="C6" s="54"/>
      <c r="D6" s="54"/>
      <c r="E6" s="56"/>
      <c r="F6" s="51"/>
      <c r="G6" s="51"/>
      <c r="H6" s="51"/>
      <c r="I6" s="51"/>
      <c r="J6" s="51"/>
      <c r="K6" s="78"/>
      <c r="L6" s="78"/>
      <c r="M6" s="78"/>
      <c r="N6" s="78"/>
      <c r="O6" s="77"/>
      <c r="P6" s="77"/>
      <c r="Q6" s="77"/>
      <c r="R6" s="51"/>
      <c r="S6" s="51"/>
      <c r="T6" s="55"/>
      <c r="U6" s="55"/>
      <c r="V6" s="55"/>
      <c r="W6" s="55"/>
      <c r="X6" s="51"/>
      <c r="Y6" s="51"/>
      <c r="Z6" s="68"/>
      <c r="AA6" s="69"/>
      <c r="AB6" s="70"/>
      <c r="AC6" s="61"/>
      <c r="AD6" s="54"/>
      <c r="AE6" s="73"/>
      <c r="AF6" s="54"/>
      <c r="AG6" s="54"/>
      <c r="AH6" s="54"/>
    </row>
    <row r="7" spans="1:34" ht="37.5" customHeight="1">
      <c r="A7" s="55"/>
      <c r="B7" s="55"/>
      <c r="C7" s="55"/>
      <c r="D7" s="55"/>
      <c r="E7" s="55"/>
      <c r="F7" s="74" t="s">
        <v>48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Z7" s="4" t="s">
        <v>61</v>
      </c>
      <c r="AA7" s="5" t="s">
        <v>62</v>
      </c>
      <c r="AB7" s="5" t="s">
        <v>64</v>
      </c>
      <c r="AC7" s="55"/>
      <c r="AD7" s="55"/>
      <c r="AE7" s="55"/>
      <c r="AF7" s="55"/>
      <c r="AG7" s="55"/>
      <c r="AH7" s="55"/>
    </row>
    <row r="8" spans="1:34">
      <c r="A8" s="6">
        <v>1</v>
      </c>
      <c r="B8" s="7">
        <v>2</v>
      </c>
      <c r="C8" s="7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7">
        <v>11</v>
      </c>
      <c r="L8" s="7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</row>
    <row r="9" spans="1:34">
      <c r="A9" s="85" t="s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>
      <c r="A10" s="86" t="s">
        <v>16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4">
      <c r="A11" s="8"/>
      <c r="B11" s="9"/>
      <c r="C11" s="9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8"/>
      <c r="AA11" s="8"/>
      <c r="AB11" s="8"/>
      <c r="AC11" s="8"/>
      <c r="AD11" s="8"/>
      <c r="AE11" s="8"/>
      <c r="AF11" s="8"/>
      <c r="AG11" s="8"/>
      <c r="AH11" s="8"/>
    </row>
    <row r="12" spans="1:34">
      <c r="A12" s="86" t="s">
        <v>17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 ht="15.75">
      <c r="A13" s="17">
        <v>1</v>
      </c>
      <c r="B13" s="19"/>
      <c r="C13" s="47" t="s">
        <v>396</v>
      </c>
      <c r="D13" s="20" t="s">
        <v>168</v>
      </c>
      <c r="E13" s="24">
        <v>0</v>
      </c>
      <c r="F13" s="22">
        <v>2</v>
      </c>
      <c r="G13" s="25">
        <v>5</v>
      </c>
      <c r="H13" s="24" t="s">
        <v>167</v>
      </c>
      <c r="I13" s="41"/>
      <c r="J13" s="42"/>
      <c r="K13" s="43" t="s">
        <v>169</v>
      </c>
      <c r="L13" s="29"/>
      <c r="M13" s="19"/>
      <c r="N13" s="29"/>
      <c r="O13" s="37">
        <v>214</v>
      </c>
      <c r="P13" s="37">
        <v>40.200000000000003</v>
      </c>
      <c r="Q13" s="31"/>
      <c r="R13" s="31"/>
      <c r="S13" s="40">
        <f>O13+P13</f>
        <v>254.2</v>
      </c>
      <c r="T13" s="19"/>
      <c r="U13" s="24" t="s">
        <v>167</v>
      </c>
      <c r="V13" s="19"/>
      <c r="W13" s="19"/>
      <c r="X13" s="24" t="s">
        <v>167</v>
      </c>
      <c r="Y13" s="19"/>
      <c r="Z13" s="24" t="s">
        <v>167</v>
      </c>
      <c r="AA13" s="19"/>
      <c r="AB13" s="19"/>
      <c r="AC13" s="24" t="s">
        <v>167</v>
      </c>
      <c r="AD13" s="19"/>
      <c r="AE13" s="19"/>
      <c r="AF13" s="19"/>
      <c r="AG13" s="19"/>
      <c r="AH13" s="19"/>
    </row>
    <row r="14" spans="1:34" ht="15.75">
      <c r="A14" s="17">
        <v>2</v>
      </c>
      <c r="B14" s="19"/>
      <c r="C14" s="47" t="s">
        <v>396</v>
      </c>
      <c r="D14" s="20" t="s">
        <v>73</v>
      </c>
      <c r="E14" s="23" t="s">
        <v>401</v>
      </c>
      <c r="F14" s="22">
        <v>2</v>
      </c>
      <c r="G14" s="26">
        <v>6</v>
      </c>
      <c r="H14" s="24"/>
      <c r="I14" s="41"/>
      <c r="J14" s="24" t="s">
        <v>167</v>
      </c>
      <c r="K14" s="43" t="s">
        <v>169</v>
      </c>
      <c r="L14" s="29">
        <v>945</v>
      </c>
      <c r="M14" s="19"/>
      <c r="N14" s="29"/>
      <c r="O14" s="35">
        <v>259.5</v>
      </c>
      <c r="P14" s="36"/>
      <c r="Q14" s="37" t="s">
        <v>183</v>
      </c>
      <c r="R14" s="37" t="s">
        <v>184</v>
      </c>
      <c r="S14" s="40">
        <f>O14+P14+R14</f>
        <v>380.2</v>
      </c>
      <c r="T14" s="19"/>
      <c r="U14" s="24" t="s">
        <v>167</v>
      </c>
      <c r="V14" s="19"/>
      <c r="W14" s="19"/>
      <c r="X14" s="24" t="s">
        <v>167</v>
      </c>
      <c r="Y14" s="19"/>
      <c r="Z14" s="24" t="s">
        <v>167</v>
      </c>
      <c r="AA14" s="19"/>
      <c r="AB14" s="19"/>
      <c r="AC14" s="19"/>
      <c r="AD14" s="19"/>
      <c r="AE14" s="19"/>
      <c r="AF14" s="19"/>
      <c r="AG14" s="19"/>
      <c r="AH14" s="19"/>
    </row>
    <row r="15" spans="1:34" ht="15.75">
      <c r="A15" s="17">
        <v>3</v>
      </c>
      <c r="B15" s="19"/>
      <c r="C15" s="47" t="s">
        <v>396</v>
      </c>
      <c r="D15" s="20" t="s">
        <v>74</v>
      </c>
      <c r="E15" s="22">
        <v>10</v>
      </c>
      <c r="F15" s="22">
        <v>2</v>
      </c>
      <c r="G15" s="26">
        <v>7</v>
      </c>
      <c r="H15" s="24"/>
      <c r="I15" s="41"/>
      <c r="J15" s="24" t="s">
        <v>167</v>
      </c>
      <c r="K15" s="43" t="s">
        <v>169</v>
      </c>
      <c r="L15" s="29">
        <v>2515</v>
      </c>
      <c r="M15" s="19"/>
      <c r="N15" s="29"/>
      <c r="O15" s="35">
        <v>290.60000000000002</v>
      </c>
      <c r="P15" s="36">
        <v>150.69999999999999</v>
      </c>
      <c r="Q15" s="37" t="s">
        <v>185</v>
      </c>
      <c r="R15" s="37"/>
      <c r="S15" s="40">
        <f t="shared" ref="S15:S35" si="0">O15+P15+R15</f>
        <v>441.3</v>
      </c>
      <c r="T15" s="19"/>
      <c r="U15" s="24" t="s">
        <v>167</v>
      </c>
      <c r="V15" s="19"/>
      <c r="W15" s="19"/>
      <c r="X15" s="24" t="s">
        <v>167</v>
      </c>
      <c r="Y15" s="19"/>
      <c r="Z15" s="24" t="s">
        <v>167</v>
      </c>
      <c r="AA15" s="19"/>
      <c r="AB15" s="19"/>
      <c r="AC15" s="24" t="s">
        <v>167</v>
      </c>
      <c r="AD15" s="19"/>
      <c r="AE15" s="19"/>
      <c r="AF15" s="19"/>
      <c r="AG15" s="19"/>
      <c r="AH15" s="19"/>
    </row>
    <row r="16" spans="1:34" ht="15.75">
      <c r="A16" s="17">
        <v>4</v>
      </c>
      <c r="B16" s="19"/>
      <c r="C16" s="47" t="s">
        <v>396</v>
      </c>
      <c r="D16" s="20" t="s">
        <v>75</v>
      </c>
      <c r="E16" s="22">
        <v>7</v>
      </c>
      <c r="F16" s="22">
        <v>2</v>
      </c>
      <c r="G16" s="26">
        <v>8</v>
      </c>
      <c r="H16" s="24"/>
      <c r="I16" s="41"/>
      <c r="J16" s="24" t="s">
        <v>167</v>
      </c>
      <c r="K16" s="43" t="s">
        <v>169</v>
      </c>
      <c r="L16" s="29">
        <v>1369</v>
      </c>
      <c r="M16" s="19"/>
      <c r="N16" s="29"/>
      <c r="O16" s="37">
        <v>271.60000000000002</v>
      </c>
      <c r="P16" s="36"/>
      <c r="Q16" s="37" t="s">
        <v>186</v>
      </c>
      <c r="R16" s="37"/>
      <c r="S16" s="40">
        <f t="shared" si="0"/>
        <v>271.60000000000002</v>
      </c>
      <c r="T16" s="19"/>
      <c r="U16" s="24" t="s">
        <v>167</v>
      </c>
      <c r="V16" s="19"/>
      <c r="W16" s="19"/>
      <c r="X16" s="24" t="s">
        <v>167</v>
      </c>
      <c r="Y16" s="19"/>
      <c r="Z16" s="24" t="s">
        <v>167</v>
      </c>
      <c r="AA16" s="19"/>
      <c r="AB16" s="19"/>
      <c r="AC16" s="19"/>
      <c r="AD16" s="19"/>
      <c r="AE16" s="19"/>
      <c r="AF16" s="19"/>
      <c r="AG16" s="19"/>
      <c r="AH16" s="19"/>
    </row>
    <row r="17" spans="1:34" ht="15.75">
      <c r="A17" s="17">
        <v>5</v>
      </c>
      <c r="B17" s="19"/>
      <c r="C17" s="47" t="s">
        <v>396</v>
      </c>
      <c r="D17" s="20" t="s">
        <v>76</v>
      </c>
      <c r="E17" s="22">
        <v>12</v>
      </c>
      <c r="F17" s="22">
        <v>2</v>
      </c>
      <c r="G17" s="26">
        <v>9</v>
      </c>
      <c r="H17" s="24"/>
      <c r="I17" s="41"/>
      <c r="J17" s="24" t="s">
        <v>167</v>
      </c>
      <c r="K17" s="43" t="s">
        <v>169</v>
      </c>
      <c r="L17" s="29">
        <v>1821</v>
      </c>
      <c r="M17" s="19"/>
      <c r="N17" s="29">
        <v>79</v>
      </c>
      <c r="O17" s="35">
        <v>223.9</v>
      </c>
      <c r="P17" s="37">
        <v>60.3</v>
      </c>
      <c r="Q17" s="37" t="s">
        <v>187</v>
      </c>
      <c r="R17" s="31"/>
      <c r="S17" s="40">
        <f t="shared" si="0"/>
        <v>284.2</v>
      </c>
      <c r="T17" s="19"/>
      <c r="U17" s="24" t="s">
        <v>167</v>
      </c>
      <c r="V17" s="19"/>
      <c r="W17" s="19"/>
      <c r="X17" s="24" t="s">
        <v>167</v>
      </c>
      <c r="Y17" s="19"/>
      <c r="Z17" s="24" t="s">
        <v>167</v>
      </c>
      <c r="AA17" s="19"/>
      <c r="AB17" s="19"/>
      <c r="AC17" s="24" t="s">
        <v>167</v>
      </c>
      <c r="AD17" s="19"/>
      <c r="AE17" s="19"/>
      <c r="AF17" s="19"/>
      <c r="AG17" s="19"/>
      <c r="AH17" s="19"/>
    </row>
    <row r="18" spans="1:34" ht="15.75">
      <c r="A18" s="17">
        <v>6</v>
      </c>
      <c r="B18" s="19"/>
      <c r="C18" s="47" t="s">
        <v>396</v>
      </c>
      <c r="D18" s="20" t="s">
        <v>77</v>
      </c>
      <c r="E18" s="22">
        <v>14</v>
      </c>
      <c r="F18" s="22">
        <v>2</v>
      </c>
      <c r="G18" s="26">
        <v>12</v>
      </c>
      <c r="H18" s="24"/>
      <c r="I18" s="41"/>
      <c r="J18" s="24" t="s">
        <v>167</v>
      </c>
      <c r="K18" s="43" t="s">
        <v>169</v>
      </c>
      <c r="L18" s="29">
        <v>2840</v>
      </c>
      <c r="M18" s="19"/>
      <c r="N18" s="29">
        <v>80</v>
      </c>
      <c r="O18" s="35">
        <v>299.7</v>
      </c>
      <c r="P18" s="37">
        <v>101</v>
      </c>
      <c r="Q18" s="37" t="s">
        <v>188</v>
      </c>
      <c r="R18" s="31"/>
      <c r="S18" s="40">
        <f t="shared" si="0"/>
        <v>400.7</v>
      </c>
      <c r="T18" s="19"/>
      <c r="U18" s="24" t="s">
        <v>167</v>
      </c>
      <c r="V18" s="19"/>
      <c r="W18" s="19"/>
      <c r="X18" s="24" t="s">
        <v>167</v>
      </c>
      <c r="Y18" s="19"/>
      <c r="Z18" s="24" t="s">
        <v>167</v>
      </c>
      <c r="AA18" s="19"/>
      <c r="AB18" s="19"/>
      <c r="AC18" s="24" t="s">
        <v>167</v>
      </c>
      <c r="AD18" s="19"/>
      <c r="AE18" s="19"/>
      <c r="AF18" s="19"/>
      <c r="AG18" s="19"/>
      <c r="AH18" s="19"/>
    </row>
    <row r="19" spans="1:34" ht="15.75">
      <c r="A19" s="17">
        <v>7</v>
      </c>
      <c r="B19" s="19"/>
      <c r="C19" s="47" t="s">
        <v>396</v>
      </c>
      <c r="D19" s="20" t="s">
        <v>78</v>
      </c>
      <c r="E19" s="22">
        <v>28</v>
      </c>
      <c r="F19" s="22">
        <v>2</v>
      </c>
      <c r="G19" s="26">
        <v>14</v>
      </c>
      <c r="H19" s="24"/>
      <c r="I19" s="41"/>
      <c r="J19" s="24" t="s">
        <v>167</v>
      </c>
      <c r="K19" s="24" t="s">
        <v>171</v>
      </c>
      <c r="L19" s="29">
        <v>2293</v>
      </c>
      <c r="M19" s="19"/>
      <c r="N19" s="29"/>
      <c r="O19" s="35">
        <v>597.79999999999995</v>
      </c>
      <c r="P19" s="37">
        <v>183</v>
      </c>
      <c r="Q19" s="37" t="s">
        <v>189</v>
      </c>
      <c r="R19" s="37" t="s">
        <v>190</v>
      </c>
      <c r="S19" s="40">
        <f t="shared" si="0"/>
        <v>1119.5</v>
      </c>
      <c r="T19" s="19"/>
      <c r="U19" s="24" t="s">
        <v>167</v>
      </c>
      <c r="V19" s="19"/>
      <c r="W19" s="19"/>
      <c r="X19" s="24" t="s">
        <v>167</v>
      </c>
      <c r="Y19" s="19"/>
      <c r="Z19" s="24" t="s">
        <v>167</v>
      </c>
      <c r="AA19" s="19"/>
      <c r="AB19" s="19"/>
      <c r="AC19" s="24" t="s">
        <v>167</v>
      </c>
      <c r="AD19" s="19"/>
      <c r="AE19" s="19"/>
      <c r="AF19" s="19"/>
      <c r="AG19" s="19"/>
      <c r="AH19" s="19"/>
    </row>
    <row r="20" spans="1:34" ht="15.75">
      <c r="A20" s="17">
        <v>8</v>
      </c>
      <c r="B20" s="19"/>
      <c r="C20" s="47" t="s">
        <v>396</v>
      </c>
      <c r="D20" s="20" t="s">
        <v>83</v>
      </c>
      <c r="E20" s="22">
        <v>13</v>
      </c>
      <c r="F20" s="22">
        <v>2</v>
      </c>
      <c r="G20" s="25">
        <v>9</v>
      </c>
      <c r="H20" s="24" t="s">
        <v>167</v>
      </c>
      <c r="I20" s="41"/>
      <c r="J20" s="41"/>
      <c r="K20" s="43" t="s">
        <v>169</v>
      </c>
      <c r="L20" s="29">
        <v>2600</v>
      </c>
      <c r="M20" s="19"/>
      <c r="N20" s="29">
        <v>80</v>
      </c>
      <c r="O20" s="37">
        <v>486.3</v>
      </c>
      <c r="P20" s="31"/>
      <c r="Q20" s="37" t="s">
        <v>255</v>
      </c>
      <c r="R20" s="37" t="s">
        <v>256</v>
      </c>
      <c r="S20" s="40">
        <f t="shared" si="0"/>
        <v>884.40000000000009</v>
      </c>
      <c r="T20" s="19"/>
      <c r="U20" s="24" t="s">
        <v>167</v>
      </c>
      <c r="V20" s="19"/>
      <c r="W20" s="19"/>
      <c r="X20" s="24" t="s">
        <v>167</v>
      </c>
      <c r="Y20" s="19"/>
      <c r="Z20" s="24" t="s">
        <v>167</v>
      </c>
      <c r="AA20" s="19"/>
      <c r="AB20" s="19"/>
      <c r="AC20" s="19"/>
      <c r="AD20" s="19"/>
      <c r="AE20" s="19"/>
      <c r="AF20" s="19"/>
      <c r="AG20" s="19"/>
      <c r="AH20" s="19"/>
    </row>
    <row r="21" spans="1:34" ht="15.75">
      <c r="A21" s="17">
        <v>9</v>
      </c>
      <c r="B21" s="19"/>
      <c r="C21" s="47" t="s">
        <v>396</v>
      </c>
      <c r="D21" s="20" t="s">
        <v>84</v>
      </c>
      <c r="E21" s="22">
        <v>15</v>
      </c>
      <c r="F21" s="22">
        <v>2</v>
      </c>
      <c r="G21" s="25">
        <v>12</v>
      </c>
      <c r="H21" s="24" t="s">
        <v>167</v>
      </c>
      <c r="I21" s="41"/>
      <c r="J21" s="41"/>
      <c r="K21" s="24" t="s">
        <v>171</v>
      </c>
      <c r="L21" s="29">
        <v>1325</v>
      </c>
      <c r="M21" s="19"/>
      <c r="N21" s="29"/>
      <c r="O21" s="37">
        <v>299.2</v>
      </c>
      <c r="P21" s="31"/>
      <c r="Q21" s="37" t="s">
        <v>243</v>
      </c>
      <c r="R21" s="37" t="s">
        <v>244</v>
      </c>
      <c r="S21" s="40">
        <f t="shared" si="0"/>
        <v>528.20000000000005</v>
      </c>
      <c r="T21" s="19"/>
      <c r="U21" s="19"/>
      <c r="V21" s="19"/>
      <c r="W21" s="19"/>
      <c r="X21" s="24" t="s">
        <v>167</v>
      </c>
      <c r="Y21" s="19"/>
      <c r="Z21" s="24" t="s">
        <v>167</v>
      </c>
      <c r="AA21" s="19"/>
      <c r="AB21" s="19"/>
      <c r="AC21" s="19"/>
      <c r="AD21" s="19"/>
      <c r="AE21" s="19"/>
      <c r="AF21" s="19"/>
      <c r="AG21" s="19"/>
      <c r="AH21" s="19"/>
    </row>
    <row r="22" spans="1:34" ht="15.75">
      <c r="A22" s="17">
        <v>10</v>
      </c>
      <c r="B22" s="19"/>
      <c r="C22" s="47" t="s">
        <v>396</v>
      </c>
      <c r="D22" s="20" t="s">
        <v>92</v>
      </c>
      <c r="E22" s="22">
        <v>15</v>
      </c>
      <c r="F22" s="22">
        <v>2</v>
      </c>
      <c r="G22" s="25">
        <v>8</v>
      </c>
      <c r="H22" s="24" t="s">
        <v>167</v>
      </c>
      <c r="I22" s="41"/>
      <c r="J22" s="41"/>
      <c r="K22" s="24" t="s">
        <v>169</v>
      </c>
      <c r="L22" s="29">
        <v>1690</v>
      </c>
      <c r="M22" s="19"/>
      <c r="N22" s="29"/>
      <c r="O22" s="37">
        <v>419.6</v>
      </c>
      <c r="P22" s="31"/>
      <c r="Q22" s="37" t="s">
        <v>259</v>
      </c>
      <c r="R22" s="37" t="s">
        <v>260</v>
      </c>
      <c r="S22" s="40">
        <f t="shared" si="0"/>
        <v>727.2</v>
      </c>
      <c r="T22" s="19"/>
      <c r="U22" s="24" t="s">
        <v>167</v>
      </c>
      <c r="V22" s="19"/>
      <c r="W22" s="19"/>
      <c r="X22" s="24" t="s">
        <v>167</v>
      </c>
      <c r="Y22" s="19"/>
      <c r="Z22" s="24" t="s">
        <v>167</v>
      </c>
      <c r="AA22" s="19"/>
      <c r="AB22" s="19"/>
      <c r="AC22" s="19"/>
      <c r="AD22" s="19"/>
      <c r="AE22" s="19"/>
      <c r="AF22" s="19"/>
      <c r="AG22" s="19"/>
      <c r="AH22" s="19"/>
    </row>
    <row r="23" spans="1:34" ht="15.75">
      <c r="A23" s="17">
        <v>11</v>
      </c>
      <c r="B23" s="19"/>
      <c r="C23" s="47" t="s">
        <v>396</v>
      </c>
      <c r="D23" s="20" t="s">
        <v>114</v>
      </c>
      <c r="E23" s="22">
        <v>26</v>
      </c>
      <c r="F23" s="22">
        <v>2</v>
      </c>
      <c r="G23" s="25">
        <v>24</v>
      </c>
      <c r="H23" s="24" t="s">
        <v>167</v>
      </c>
      <c r="I23" s="41"/>
      <c r="J23" s="41"/>
      <c r="K23" s="24" t="s">
        <v>169</v>
      </c>
      <c r="L23" s="29">
        <v>3151</v>
      </c>
      <c r="M23" s="19"/>
      <c r="N23" s="29"/>
      <c r="O23" s="37">
        <v>742.3</v>
      </c>
      <c r="P23" s="31"/>
      <c r="Q23" s="37" t="s">
        <v>293</v>
      </c>
      <c r="R23" s="37" t="s">
        <v>294</v>
      </c>
      <c r="S23" s="40">
        <f t="shared" si="0"/>
        <v>1180.3</v>
      </c>
      <c r="T23" s="19"/>
      <c r="U23" s="19"/>
      <c r="V23" s="19"/>
      <c r="W23" s="19"/>
      <c r="X23" s="24" t="s">
        <v>167</v>
      </c>
      <c r="Y23" s="19"/>
      <c r="Z23" s="19"/>
      <c r="AA23" s="19"/>
      <c r="AB23" s="24" t="s">
        <v>167</v>
      </c>
      <c r="AC23" s="19"/>
      <c r="AD23" s="19"/>
      <c r="AE23" s="19"/>
      <c r="AF23" s="19"/>
      <c r="AG23" s="19"/>
      <c r="AH23" s="19"/>
    </row>
    <row r="24" spans="1:34" ht="15.75">
      <c r="A24" s="17">
        <v>12</v>
      </c>
      <c r="B24" s="19"/>
      <c r="C24" s="47" t="s">
        <v>396</v>
      </c>
      <c r="D24" s="20" t="s">
        <v>116</v>
      </c>
      <c r="E24" s="22">
        <v>29</v>
      </c>
      <c r="F24" s="22">
        <v>2</v>
      </c>
      <c r="G24" s="27">
        <v>16</v>
      </c>
      <c r="H24" s="24" t="s">
        <v>167</v>
      </c>
      <c r="I24" s="41"/>
      <c r="J24" s="41"/>
      <c r="K24" s="24" t="s">
        <v>171</v>
      </c>
      <c r="L24" s="29">
        <v>2454.4</v>
      </c>
      <c r="M24" s="19"/>
      <c r="N24" s="29">
        <v>80</v>
      </c>
      <c r="O24" s="37">
        <v>562.70000000000005</v>
      </c>
      <c r="P24" s="31"/>
      <c r="Q24" s="37" t="s">
        <v>297</v>
      </c>
      <c r="R24" s="37" t="s">
        <v>298</v>
      </c>
      <c r="S24" s="40">
        <f t="shared" si="0"/>
        <v>981.40000000000009</v>
      </c>
      <c r="T24" s="19"/>
      <c r="U24" s="24" t="s">
        <v>167</v>
      </c>
      <c r="V24" s="19"/>
      <c r="W24" s="19"/>
      <c r="X24" s="24" t="s">
        <v>167</v>
      </c>
      <c r="Y24" s="19"/>
      <c r="Z24" s="24" t="s">
        <v>167</v>
      </c>
      <c r="AA24" s="19"/>
      <c r="AB24" s="19"/>
      <c r="AC24" s="19"/>
      <c r="AD24" s="19"/>
      <c r="AE24" s="19"/>
      <c r="AF24" s="19"/>
      <c r="AG24" s="19"/>
      <c r="AH24" s="19"/>
    </row>
    <row r="25" spans="1:34" ht="15.75">
      <c r="A25" s="17">
        <v>13</v>
      </c>
      <c r="B25" s="19"/>
      <c r="C25" s="47" t="s">
        <v>396</v>
      </c>
      <c r="D25" s="20" t="s">
        <v>117</v>
      </c>
      <c r="E25" s="22">
        <v>23</v>
      </c>
      <c r="F25" s="22">
        <v>2</v>
      </c>
      <c r="G25" s="27">
        <v>16</v>
      </c>
      <c r="H25" s="24" t="s">
        <v>167</v>
      </c>
      <c r="I25" s="41"/>
      <c r="J25" s="41"/>
      <c r="K25" s="24" t="s">
        <v>171</v>
      </c>
      <c r="L25" s="29">
        <v>2225</v>
      </c>
      <c r="M25" s="19"/>
      <c r="N25" s="29">
        <v>80</v>
      </c>
      <c r="O25" s="37">
        <v>571.29999999999995</v>
      </c>
      <c r="P25" s="31"/>
      <c r="Q25" s="37" t="s">
        <v>299</v>
      </c>
      <c r="R25" s="37" t="s">
        <v>298</v>
      </c>
      <c r="S25" s="40">
        <f t="shared" si="0"/>
        <v>990</v>
      </c>
      <c r="T25" s="19"/>
      <c r="U25" s="24" t="s">
        <v>167</v>
      </c>
      <c r="V25" s="19"/>
      <c r="W25" s="19"/>
      <c r="X25" s="24" t="s">
        <v>167</v>
      </c>
      <c r="Y25" s="19"/>
      <c r="Z25" s="24" t="s">
        <v>167</v>
      </c>
      <c r="AA25" s="19"/>
      <c r="AB25" s="19"/>
      <c r="AC25" s="19"/>
      <c r="AD25" s="19"/>
      <c r="AE25" s="19"/>
      <c r="AF25" s="19"/>
      <c r="AG25" s="19"/>
      <c r="AH25" s="19"/>
    </row>
    <row r="26" spans="1:34" ht="15.75">
      <c r="A26" s="17">
        <v>14</v>
      </c>
      <c r="B26" s="19"/>
      <c r="C26" s="47" t="s">
        <v>396</v>
      </c>
      <c r="D26" s="20" t="s">
        <v>133</v>
      </c>
      <c r="E26" s="23" t="s">
        <v>400</v>
      </c>
      <c r="F26" s="22">
        <v>2</v>
      </c>
      <c r="G26" s="25">
        <v>6</v>
      </c>
      <c r="H26" s="24" t="s">
        <v>167</v>
      </c>
      <c r="I26" s="41"/>
      <c r="J26" s="41"/>
      <c r="K26" s="24" t="s">
        <v>171</v>
      </c>
      <c r="L26" s="29">
        <v>1620</v>
      </c>
      <c r="M26" s="19"/>
      <c r="N26" s="29"/>
      <c r="O26" s="37">
        <v>360.6</v>
      </c>
      <c r="P26" s="37">
        <v>91.7</v>
      </c>
      <c r="Q26" s="37" t="s">
        <v>318</v>
      </c>
      <c r="R26" s="37" t="s">
        <v>319</v>
      </c>
      <c r="S26" s="40">
        <f t="shared" si="0"/>
        <v>702.1</v>
      </c>
      <c r="T26" s="19"/>
      <c r="U26" s="24" t="s">
        <v>167</v>
      </c>
      <c r="V26" s="19"/>
      <c r="W26" s="19"/>
      <c r="X26" s="24" t="s">
        <v>167</v>
      </c>
      <c r="Y26" s="19"/>
      <c r="Z26" s="24" t="s">
        <v>167</v>
      </c>
      <c r="AA26" s="19"/>
      <c r="AB26" s="19"/>
      <c r="AC26" s="24" t="s">
        <v>167</v>
      </c>
      <c r="AD26" s="19"/>
      <c r="AE26" s="19"/>
      <c r="AF26" s="19"/>
      <c r="AG26" s="19"/>
      <c r="AH26" s="19"/>
    </row>
    <row r="27" spans="1:34" ht="15.75">
      <c r="A27" s="17">
        <v>15</v>
      </c>
      <c r="B27" s="19"/>
      <c r="C27" s="47" t="s">
        <v>396</v>
      </c>
      <c r="D27" s="20" t="s">
        <v>135</v>
      </c>
      <c r="E27" s="22">
        <v>8</v>
      </c>
      <c r="F27" s="22">
        <v>2</v>
      </c>
      <c r="G27" s="25">
        <v>5</v>
      </c>
      <c r="H27" s="24" t="s">
        <v>167</v>
      </c>
      <c r="I27" s="41"/>
      <c r="J27" s="41"/>
      <c r="K27" s="24" t="s">
        <v>169</v>
      </c>
      <c r="L27" s="29">
        <v>3446</v>
      </c>
      <c r="M27" s="19"/>
      <c r="N27" s="29">
        <v>80</v>
      </c>
      <c r="O27" s="37">
        <v>592.20000000000005</v>
      </c>
      <c r="P27" s="37">
        <v>302</v>
      </c>
      <c r="Q27" s="37" t="s">
        <v>196</v>
      </c>
      <c r="R27" s="37" t="s">
        <v>197</v>
      </c>
      <c r="S27" s="40">
        <f t="shared" si="0"/>
        <v>1149.1000000000001</v>
      </c>
      <c r="T27" s="19"/>
      <c r="U27" s="24" t="s">
        <v>167</v>
      </c>
      <c r="V27" s="19"/>
      <c r="W27" s="19"/>
      <c r="X27" s="24" t="s">
        <v>167</v>
      </c>
      <c r="Y27" s="19"/>
      <c r="Z27" s="24" t="s">
        <v>167</v>
      </c>
      <c r="AA27" s="19"/>
      <c r="AB27" s="19"/>
      <c r="AC27" s="24" t="s">
        <v>167</v>
      </c>
      <c r="AD27" s="19"/>
      <c r="AE27" s="19"/>
      <c r="AF27" s="19"/>
      <c r="AG27" s="19"/>
      <c r="AH27" s="19"/>
    </row>
    <row r="28" spans="1:34" ht="15.75">
      <c r="A28" s="17">
        <v>16</v>
      </c>
      <c r="B28" s="19"/>
      <c r="C28" s="47" t="s">
        <v>396</v>
      </c>
      <c r="D28" s="20" t="s">
        <v>137</v>
      </c>
      <c r="E28" s="22">
        <v>15</v>
      </c>
      <c r="F28" s="22">
        <v>2</v>
      </c>
      <c r="G28" s="27">
        <v>8</v>
      </c>
      <c r="H28" s="24" t="s">
        <v>167</v>
      </c>
      <c r="I28" s="41"/>
      <c r="J28" s="41"/>
      <c r="K28" s="24" t="s">
        <v>169</v>
      </c>
      <c r="L28" s="29">
        <v>1772</v>
      </c>
      <c r="M28" s="19"/>
      <c r="N28" s="29"/>
      <c r="O28" s="37">
        <v>370.8</v>
      </c>
      <c r="P28" s="36"/>
      <c r="Q28" s="37" t="s">
        <v>342</v>
      </c>
      <c r="R28" s="37" t="s">
        <v>343</v>
      </c>
      <c r="S28" s="40">
        <f t="shared" si="0"/>
        <v>654.40000000000009</v>
      </c>
      <c r="T28" s="19"/>
      <c r="U28" s="19"/>
      <c r="V28" s="19"/>
      <c r="W28" s="19"/>
      <c r="X28" s="24" t="s">
        <v>167</v>
      </c>
      <c r="Y28" s="19"/>
      <c r="Z28" s="19"/>
      <c r="AA28" s="19"/>
      <c r="AB28" s="24" t="s">
        <v>167</v>
      </c>
      <c r="AC28" s="19"/>
      <c r="AD28" s="19"/>
      <c r="AE28" s="19"/>
      <c r="AF28" s="19"/>
      <c r="AG28" s="19"/>
      <c r="AH28" s="19"/>
    </row>
    <row r="29" spans="1:34" ht="15.75">
      <c r="A29" s="17">
        <v>17</v>
      </c>
      <c r="B29" s="19"/>
      <c r="C29" s="47" t="s">
        <v>396</v>
      </c>
      <c r="D29" s="20" t="s">
        <v>138</v>
      </c>
      <c r="E29" s="22">
        <v>35</v>
      </c>
      <c r="F29" s="22">
        <v>2</v>
      </c>
      <c r="G29" s="27">
        <v>16</v>
      </c>
      <c r="H29" s="24" t="s">
        <v>167</v>
      </c>
      <c r="I29" s="41"/>
      <c r="J29" s="41"/>
      <c r="K29" s="24" t="s">
        <v>171</v>
      </c>
      <c r="L29" s="29">
        <v>3200</v>
      </c>
      <c r="M29" s="19"/>
      <c r="N29" s="29">
        <v>80</v>
      </c>
      <c r="O29" s="37">
        <v>726.5</v>
      </c>
      <c r="P29" s="37">
        <v>94.5</v>
      </c>
      <c r="Q29" s="37" t="s">
        <v>344</v>
      </c>
      <c r="R29" s="37" t="s">
        <v>345</v>
      </c>
      <c r="S29" s="40">
        <f t="shared" si="0"/>
        <v>1468.1</v>
      </c>
      <c r="T29" s="19"/>
      <c r="U29" s="19"/>
      <c r="V29" s="19"/>
      <c r="W29" s="19"/>
      <c r="X29" s="24" t="s">
        <v>167</v>
      </c>
      <c r="Y29" s="19"/>
      <c r="Z29" s="19"/>
      <c r="AA29" s="19"/>
      <c r="AB29" s="24" t="s">
        <v>167</v>
      </c>
      <c r="AC29" s="24" t="s">
        <v>167</v>
      </c>
      <c r="AD29" s="19"/>
      <c r="AE29" s="19"/>
      <c r="AF29" s="19"/>
      <c r="AG29" s="19"/>
      <c r="AH29" s="19"/>
    </row>
    <row r="30" spans="1:34" ht="15.75">
      <c r="A30" s="17">
        <v>18</v>
      </c>
      <c r="B30" s="19"/>
      <c r="C30" s="47" t="s">
        <v>396</v>
      </c>
      <c r="D30" s="20" t="s">
        <v>141</v>
      </c>
      <c r="E30" s="22">
        <v>41</v>
      </c>
      <c r="F30" s="22">
        <v>2</v>
      </c>
      <c r="G30" s="27">
        <v>16</v>
      </c>
      <c r="H30" s="24" t="s">
        <v>167</v>
      </c>
      <c r="I30" s="41"/>
      <c r="J30" s="41"/>
      <c r="K30" s="24" t="s">
        <v>171</v>
      </c>
      <c r="L30" s="29">
        <v>3403</v>
      </c>
      <c r="M30" s="19"/>
      <c r="N30" s="29"/>
      <c r="O30" s="37">
        <v>748.85</v>
      </c>
      <c r="P30" s="36">
        <v>94.5</v>
      </c>
      <c r="Q30" s="37" t="s">
        <v>351</v>
      </c>
      <c r="R30" s="37" t="s">
        <v>352</v>
      </c>
      <c r="S30" s="40">
        <f t="shared" si="0"/>
        <v>1337.95</v>
      </c>
      <c r="T30" s="19"/>
      <c r="U30" s="24" t="s">
        <v>167</v>
      </c>
      <c r="V30" s="19"/>
      <c r="W30" s="19"/>
      <c r="X30" s="24" t="s">
        <v>167</v>
      </c>
      <c r="Y30" s="19"/>
      <c r="Z30" s="24" t="s">
        <v>167</v>
      </c>
      <c r="AA30" s="19"/>
      <c r="AB30" s="19"/>
      <c r="AC30" s="24" t="s">
        <v>167</v>
      </c>
      <c r="AD30" s="19"/>
      <c r="AE30" s="19"/>
      <c r="AF30" s="19"/>
      <c r="AG30" s="19"/>
      <c r="AH30" s="19"/>
    </row>
    <row r="31" spans="1:34" ht="15.75">
      <c r="A31" s="17">
        <v>19</v>
      </c>
      <c r="B31" s="19"/>
      <c r="C31" s="47" t="s">
        <v>396</v>
      </c>
      <c r="D31" s="20" t="s">
        <v>142</v>
      </c>
      <c r="E31" s="22">
        <v>31</v>
      </c>
      <c r="F31" s="22">
        <v>2</v>
      </c>
      <c r="G31" s="27">
        <v>15</v>
      </c>
      <c r="H31" s="24" t="s">
        <v>167</v>
      </c>
      <c r="I31" s="41"/>
      <c r="J31" s="41"/>
      <c r="K31" s="24" t="s">
        <v>171</v>
      </c>
      <c r="L31" s="29">
        <v>3773</v>
      </c>
      <c r="M31" s="19"/>
      <c r="N31" s="29">
        <v>80</v>
      </c>
      <c r="O31" s="37">
        <v>740</v>
      </c>
      <c r="P31" s="37">
        <v>60.6</v>
      </c>
      <c r="Q31" s="37" t="s">
        <v>353</v>
      </c>
      <c r="R31" s="37" t="s">
        <v>354</v>
      </c>
      <c r="S31" s="40">
        <f t="shared" si="0"/>
        <v>1481.3000000000002</v>
      </c>
      <c r="T31" s="19"/>
      <c r="U31" s="19"/>
      <c r="V31" s="19"/>
      <c r="W31" s="19"/>
      <c r="X31" s="24" t="s">
        <v>167</v>
      </c>
      <c r="Y31" s="19"/>
      <c r="Z31" s="19"/>
      <c r="AA31" s="19"/>
      <c r="AB31" s="24" t="s">
        <v>167</v>
      </c>
      <c r="AC31" s="24" t="s">
        <v>167</v>
      </c>
      <c r="AD31" s="19"/>
      <c r="AE31" s="19"/>
      <c r="AF31" s="19"/>
      <c r="AG31" s="19"/>
      <c r="AH31" s="19"/>
    </row>
    <row r="32" spans="1:34" ht="15.75">
      <c r="A32" s="17">
        <v>20</v>
      </c>
      <c r="B32" s="19"/>
      <c r="C32" s="47" t="s">
        <v>396</v>
      </c>
      <c r="D32" s="20" t="s">
        <v>153</v>
      </c>
      <c r="E32" s="22">
        <v>18</v>
      </c>
      <c r="F32" s="22">
        <v>2</v>
      </c>
      <c r="G32" s="27">
        <v>16</v>
      </c>
      <c r="H32" s="24" t="s">
        <v>167</v>
      </c>
      <c r="I32" s="41"/>
      <c r="J32" s="41"/>
      <c r="K32" s="24" t="s">
        <v>169</v>
      </c>
      <c r="L32" s="29">
        <v>2355</v>
      </c>
      <c r="M32" s="19"/>
      <c r="N32" s="29"/>
      <c r="O32" s="37">
        <v>561.5</v>
      </c>
      <c r="P32" s="31"/>
      <c r="Q32" s="37" t="s">
        <v>218</v>
      </c>
      <c r="R32" s="37" t="s">
        <v>219</v>
      </c>
      <c r="S32" s="40">
        <f t="shared" si="0"/>
        <v>979.5</v>
      </c>
      <c r="T32" s="19"/>
      <c r="U32" s="24" t="s">
        <v>167</v>
      </c>
      <c r="V32" s="19"/>
      <c r="W32" s="19"/>
      <c r="X32" s="24" t="s">
        <v>167</v>
      </c>
      <c r="Y32" s="19"/>
      <c r="Z32" s="24" t="s">
        <v>167</v>
      </c>
      <c r="AA32" s="19"/>
      <c r="AB32" s="19"/>
      <c r="AC32" s="19"/>
      <c r="AD32" s="19"/>
      <c r="AE32" s="19"/>
      <c r="AF32" s="19"/>
      <c r="AG32" s="19"/>
      <c r="AH32" s="19"/>
    </row>
    <row r="33" spans="1:34" ht="15.75">
      <c r="A33" s="17">
        <v>21</v>
      </c>
      <c r="B33" s="19"/>
      <c r="C33" s="47" t="s">
        <v>396</v>
      </c>
      <c r="D33" s="20" t="s">
        <v>154</v>
      </c>
      <c r="E33" s="22">
        <v>17</v>
      </c>
      <c r="F33" s="22">
        <v>2</v>
      </c>
      <c r="G33" s="27">
        <v>8</v>
      </c>
      <c r="H33" s="24" t="s">
        <v>167</v>
      </c>
      <c r="I33" s="41"/>
      <c r="J33" s="41"/>
      <c r="K33" s="24" t="s">
        <v>171</v>
      </c>
      <c r="L33" s="29">
        <v>1219</v>
      </c>
      <c r="M33" s="19"/>
      <c r="N33" s="29"/>
      <c r="O33" s="37">
        <v>283.3</v>
      </c>
      <c r="P33" s="31"/>
      <c r="Q33" s="37" t="s">
        <v>220</v>
      </c>
      <c r="R33" s="37" t="s">
        <v>221</v>
      </c>
      <c r="S33" s="40">
        <f t="shared" si="0"/>
        <v>457.9</v>
      </c>
      <c r="T33" s="19"/>
      <c r="U33" s="19"/>
      <c r="V33" s="19"/>
      <c r="W33" s="19"/>
      <c r="X33" s="24" t="s">
        <v>167</v>
      </c>
      <c r="Y33" s="19"/>
      <c r="Z33" s="19"/>
      <c r="AA33" s="19"/>
      <c r="AB33" s="24" t="s">
        <v>167</v>
      </c>
      <c r="AC33" s="19"/>
      <c r="AD33" s="19"/>
      <c r="AE33" s="19"/>
      <c r="AF33" s="19"/>
      <c r="AG33" s="19"/>
      <c r="AH33" s="19"/>
    </row>
    <row r="34" spans="1:34" ht="15.75">
      <c r="A34" s="17">
        <v>22</v>
      </c>
      <c r="B34" s="19"/>
      <c r="C34" s="47" t="s">
        <v>396</v>
      </c>
      <c r="D34" s="20" t="s">
        <v>155</v>
      </c>
      <c r="E34" s="22">
        <v>9</v>
      </c>
      <c r="F34" s="22">
        <v>2</v>
      </c>
      <c r="G34" s="27">
        <v>8</v>
      </c>
      <c r="H34" s="24" t="s">
        <v>167</v>
      </c>
      <c r="I34" s="41"/>
      <c r="J34" s="41"/>
      <c r="K34" s="24" t="s">
        <v>169</v>
      </c>
      <c r="L34" s="29">
        <v>1215</v>
      </c>
      <c r="M34" s="19"/>
      <c r="N34" s="29"/>
      <c r="O34" s="37">
        <v>284.39999999999998</v>
      </c>
      <c r="P34" s="31"/>
      <c r="Q34" s="37" t="s">
        <v>222</v>
      </c>
      <c r="R34" s="37" t="s">
        <v>223</v>
      </c>
      <c r="S34" s="40">
        <f t="shared" si="0"/>
        <v>467.79999999999995</v>
      </c>
      <c r="T34" s="19"/>
      <c r="U34" s="24" t="s">
        <v>167</v>
      </c>
      <c r="V34" s="19"/>
      <c r="W34" s="19"/>
      <c r="X34" s="24" t="s">
        <v>167</v>
      </c>
      <c r="Y34" s="19"/>
      <c r="Z34" s="24" t="s">
        <v>167</v>
      </c>
      <c r="AA34" s="19"/>
      <c r="AB34" s="19"/>
      <c r="AC34" s="19"/>
      <c r="AD34" s="19"/>
      <c r="AE34" s="19"/>
      <c r="AF34" s="19"/>
      <c r="AG34" s="19"/>
      <c r="AH34" s="19"/>
    </row>
    <row r="35" spans="1:34" ht="15.75">
      <c r="A35" s="17">
        <v>23</v>
      </c>
      <c r="B35" s="9"/>
      <c r="C35" s="47" t="s">
        <v>396</v>
      </c>
      <c r="D35" s="20" t="s">
        <v>156</v>
      </c>
      <c r="E35" s="22">
        <v>28</v>
      </c>
      <c r="F35" s="22">
        <v>2</v>
      </c>
      <c r="G35" s="27">
        <v>12</v>
      </c>
      <c r="H35" s="24" t="s">
        <v>167</v>
      </c>
      <c r="I35" s="44"/>
      <c r="J35" s="44"/>
      <c r="K35" s="45" t="s">
        <v>171</v>
      </c>
      <c r="L35" s="30">
        <v>2724</v>
      </c>
      <c r="M35" s="9"/>
      <c r="N35" s="30">
        <v>80</v>
      </c>
      <c r="O35" s="37">
        <v>579.70000000000005</v>
      </c>
      <c r="P35" s="34"/>
      <c r="Q35" s="37" t="s">
        <v>231</v>
      </c>
      <c r="R35" s="37" t="s">
        <v>232</v>
      </c>
      <c r="S35" s="40">
        <f t="shared" si="0"/>
        <v>1028</v>
      </c>
      <c r="T35" s="9"/>
      <c r="U35" s="24" t="s">
        <v>167</v>
      </c>
      <c r="V35" s="9"/>
      <c r="W35" s="9"/>
      <c r="X35" s="24" t="s">
        <v>167</v>
      </c>
      <c r="Y35" s="9"/>
      <c r="Z35" s="24" t="s">
        <v>167</v>
      </c>
      <c r="AA35" s="8"/>
      <c r="AB35" s="8"/>
      <c r="AC35" s="8"/>
      <c r="AD35" s="8"/>
      <c r="AE35" s="8"/>
      <c r="AF35" s="8"/>
      <c r="AG35" s="8"/>
      <c r="AH35" s="8"/>
    </row>
    <row r="36" spans="1:34">
      <c r="A36" s="86" t="s">
        <v>18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34" ht="15.75">
      <c r="A37" s="17">
        <v>1</v>
      </c>
      <c r="B37" s="19"/>
      <c r="C37" s="47" t="s">
        <v>396</v>
      </c>
      <c r="D37" s="20" t="s">
        <v>71</v>
      </c>
      <c r="E37" s="48">
        <v>41</v>
      </c>
      <c r="F37" s="22">
        <v>3</v>
      </c>
      <c r="G37" s="24">
        <v>21</v>
      </c>
      <c r="H37" s="24" t="s">
        <v>167</v>
      </c>
      <c r="I37" s="41"/>
      <c r="J37" s="41"/>
      <c r="K37" s="24" t="s">
        <v>169</v>
      </c>
      <c r="L37" s="29">
        <v>4522</v>
      </c>
      <c r="M37" s="19"/>
      <c r="N37" s="29"/>
      <c r="O37" s="38">
        <v>900.2</v>
      </c>
      <c r="P37" s="38" t="s">
        <v>191</v>
      </c>
      <c r="Q37" s="38" t="s">
        <v>192</v>
      </c>
      <c r="R37" s="38" t="s">
        <v>193</v>
      </c>
      <c r="S37" s="40">
        <f>O37+P37+Q37</f>
        <v>1083.8000000000002</v>
      </c>
      <c r="T37" s="19"/>
      <c r="U37" s="19"/>
      <c r="V37" s="19"/>
      <c r="W37" s="19"/>
      <c r="X37" s="24" t="s">
        <v>167</v>
      </c>
      <c r="Y37" s="19"/>
      <c r="Z37" s="24" t="s">
        <v>167</v>
      </c>
      <c r="AA37" s="19"/>
      <c r="AB37" s="19"/>
      <c r="AC37" s="24" t="s">
        <v>167</v>
      </c>
      <c r="AD37" s="19"/>
      <c r="AE37" s="19"/>
      <c r="AF37" s="19"/>
      <c r="AG37" s="19"/>
      <c r="AH37" s="19"/>
    </row>
    <row r="38" spans="1:34" ht="15.75">
      <c r="A38" s="17">
        <v>2</v>
      </c>
      <c r="B38" s="19"/>
      <c r="C38" s="47" t="s">
        <v>396</v>
      </c>
      <c r="D38" s="20" t="s">
        <v>136</v>
      </c>
      <c r="E38" s="22">
        <v>47</v>
      </c>
      <c r="F38" s="22">
        <v>4</v>
      </c>
      <c r="G38" s="24">
        <v>27</v>
      </c>
      <c r="H38" s="24" t="s">
        <v>167</v>
      </c>
      <c r="I38" s="41"/>
      <c r="J38" s="41"/>
      <c r="K38" s="24" t="s">
        <v>169</v>
      </c>
      <c r="L38" s="29">
        <v>5437</v>
      </c>
      <c r="M38" s="19"/>
      <c r="N38" s="29">
        <v>80</v>
      </c>
      <c r="O38" s="38">
        <v>1281.5999999999999</v>
      </c>
      <c r="P38" s="38">
        <v>219</v>
      </c>
      <c r="Q38" s="38" t="s">
        <v>336</v>
      </c>
      <c r="R38" s="38" t="s">
        <v>337</v>
      </c>
      <c r="S38" s="40">
        <f t="shared" ref="S38:S39" si="1">O38+P38+Q38</f>
        <v>1597.3999999999999</v>
      </c>
      <c r="T38" s="19"/>
      <c r="U38" s="19"/>
      <c r="V38" s="19"/>
      <c r="W38" s="19"/>
      <c r="X38" s="24" t="s">
        <v>167</v>
      </c>
      <c r="Y38" s="19"/>
      <c r="Z38" s="19"/>
      <c r="AA38" s="19"/>
      <c r="AB38" s="24" t="s">
        <v>167</v>
      </c>
      <c r="AC38" s="24" t="s">
        <v>167</v>
      </c>
      <c r="AD38" s="19"/>
      <c r="AE38" s="19"/>
      <c r="AF38" s="19"/>
      <c r="AG38" s="19"/>
      <c r="AH38" s="19"/>
    </row>
    <row r="39" spans="1:34" ht="15.75">
      <c r="A39" s="17">
        <v>3</v>
      </c>
      <c r="B39" s="19"/>
      <c r="C39" s="47" t="s">
        <v>396</v>
      </c>
      <c r="D39" s="20" t="s">
        <v>139</v>
      </c>
      <c r="E39" s="22">
        <v>37</v>
      </c>
      <c r="F39" s="22">
        <v>3</v>
      </c>
      <c r="G39" s="24">
        <v>16</v>
      </c>
      <c r="H39" s="24" t="s">
        <v>167</v>
      </c>
      <c r="I39" s="41"/>
      <c r="J39" s="41"/>
      <c r="K39" s="24" t="s">
        <v>169</v>
      </c>
      <c r="L39" s="29">
        <v>3662</v>
      </c>
      <c r="M39" s="19"/>
      <c r="N39" s="29">
        <v>80</v>
      </c>
      <c r="O39" s="38">
        <v>882.2</v>
      </c>
      <c r="P39" s="38" t="s">
        <v>346</v>
      </c>
      <c r="Q39" s="38" t="s">
        <v>347</v>
      </c>
      <c r="R39" s="38" t="s">
        <v>348</v>
      </c>
      <c r="S39" s="40">
        <f t="shared" si="1"/>
        <v>1067.2</v>
      </c>
      <c r="T39" s="19"/>
      <c r="U39" s="19"/>
      <c r="V39" s="19"/>
      <c r="W39" s="19"/>
      <c r="X39" s="24" t="s">
        <v>167</v>
      </c>
      <c r="Y39" s="19"/>
      <c r="Z39" s="19"/>
      <c r="AA39" s="19"/>
      <c r="AB39" s="24" t="s">
        <v>167</v>
      </c>
      <c r="AC39" s="24" t="s">
        <v>167</v>
      </c>
      <c r="AD39" s="19"/>
      <c r="AE39" s="19"/>
      <c r="AF39" s="19"/>
      <c r="AG39" s="19"/>
      <c r="AH39" s="19"/>
    </row>
    <row r="40" spans="1:34">
      <c r="A40" s="83" t="s">
        <v>19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</row>
    <row r="41" spans="1:34" ht="15.75">
      <c r="A41" s="17">
        <v>1</v>
      </c>
      <c r="B41" s="18"/>
      <c r="C41" s="47" t="s">
        <v>396</v>
      </c>
      <c r="D41" s="20" t="s">
        <v>69</v>
      </c>
      <c r="E41" s="24">
        <v>194</v>
      </c>
      <c r="F41" s="22">
        <v>9</v>
      </c>
      <c r="G41" s="24">
        <v>71</v>
      </c>
      <c r="H41" s="24" t="s">
        <v>167</v>
      </c>
      <c r="I41" s="46"/>
      <c r="J41" s="46"/>
      <c r="K41" s="24" t="s">
        <v>170</v>
      </c>
      <c r="L41" s="29">
        <v>20351</v>
      </c>
      <c r="M41" s="18"/>
      <c r="N41" s="29">
        <v>80</v>
      </c>
      <c r="O41" s="38">
        <v>4832.1499999999996</v>
      </c>
      <c r="P41" s="38">
        <v>72.2</v>
      </c>
      <c r="Q41" s="38" t="s">
        <v>239</v>
      </c>
      <c r="R41" s="38" t="s">
        <v>240</v>
      </c>
      <c r="S41" s="40">
        <f>O41+P41+Q41+R41</f>
        <v>7266.65</v>
      </c>
      <c r="T41" s="24" t="s">
        <v>167</v>
      </c>
      <c r="U41" s="24"/>
      <c r="V41" s="18"/>
      <c r="W41" s="18"/>
      <c r="X41" s="24" t="s">
        <v>167</v>
      </c>
      <c r="Y41" s="18"/>
      <c r="Z41" s="18"/>
      <c r="AA41" s="24" t="s">
        <v>167</v>
      </c>
      <c r="AB41" s="18"/>
      <c r="AC41" s="24"/>
      <c r="AD41" s="24" t="s">
        <v>167</v>
      </c>
      <c r="AE41" s="24" t="s">
        <v>364</v>
      </c>
      <c r="AF41" s="24" t="s">
        <v>167</v>
      </c>
      <c r="AG41" s="24" t="s">
        <v>167</v>
      </c>
      <c r="AH41" s="18"/>
    </row>
    <row r="42" spans="1:34" ht="15.75">
      <c r="A42" s="17">
        <v>2</v>
      </c>
      <c r="B42" s="18"/>
      <c r="C42" s="47" t="s">
        <v>396</v>
      </c>
      <c r="D42" s="20" t="s">
        <v>158</v>
      </c>
      <c r="E42" s="22">
        <v>223</v>
      </c>
      <c r="F42" s="24">
        <v>5</v>
      </c>
      <c r="G42" s="24">
        <v>100</v>
      </c>
      <c r="H42" s="46"/>
      <c r="I42" s="24" t="s">
        <v>167</v>
      </c>
      <c r="J42" s="46"/>
      <c r="K42" s="24" t="s">
        <v>170</v>
      </c>
      <c r="L42" s="29">
        <v>16970</v>
      </c>
      <c r="M42" s="18"/>
      <c r="N42" s="29">
        <v>80</v>
      </c>
      <c r="O42" s="31">
        <v>3225.1</v>
      </c>
      <c r="P42" s="39"/>
      <c r="Q42" s="39"/>
      <c r="R42" s="31">
        <v>4711.3999999999996</v>
      </c>
      <c r="S42" s="40">
        <f t="shared" ref="S42:S102" si="2">O42+P42+Q42+R42</f>
        <v>7936.5</v>
      </c>
      <c r="T42" s="24"/>
      <c r="U42" s="24"/>
      <c r="V42" s="18"/>
      <c r="W42" s="18"/>
      <c r="X42" s="24" t="s">
        <v>167</v>
      </c>
      <c r="Y42" s="18"/>
      <c r="Z42" s="18"/>
      <c r="AA42" s="18"/>
      <c r="AB42" s="24" t="s">
        <v>167</v>
      </c>
      <c r="AC42" s="24"/>
      <c r="AD42" s="18"/>
      <c r="AE42" s="24"/>
      <c r="AF42" s="18"/>
      <c r="AG42" s="18"/>
      <c r="AH42" s="18"/>
    </row>
    <row r="43" spans="1:34" ht="15.75">
      <c r="A43" s="17">
        <v>3</v>
      </c>
      <c r="B43" s="18"/>
      <c r="C43" s="47" t="s">
        <v>396</v>
      </c>
      <c r="D43" s="20" t="s">
        <v>70</v>
      </c>
      <c r="E43" s="23" t="s">
        <v>402</v>
      </c>
      <c r="F43" s="22">
        <v>9</v>
      </c>
      <c r="G43" s="24">
        <v>54</v>
      </c>
      <c r="H43" s="24" t="s">
        <v>167</v>
      </c>
      <c r="I43" s="46"/>
      <c r="J43" s="46"/>
      <c r="K43" s="24" t="s">
        <v>170</v>
      </c>
      <c r="L43" s="29">
        <v>9617</v>
      </c>
      <c r="M43" s="18"/>
      <c r="N43" s="29"/>
      <c r="O43" s="38">
        <v>2298.8000000000002</v>
      </c>
      <c r="P43" s="39"/>
      <c r="Q43" s="38" t="s">
        <v>241</v>
      </c>
      <c r="R43" s="38" t="s">
        <v>242</v>
      </c>
      <c r="S43" s="40">
        <f t="shared" si="2"/>
        <v>3457.6000000000004</v>
      </c>
      <c r="T43" s="24" t="s">
        <v>167</v>
      </c>
      <c r="U43" s="24"/>
      <c r="V43" s="18"/>
      <c r="W43" s="18"/>
      <c r="X43" s="24" t="s">
        <v>167</v>
      </c>
      <c r="Y43" s="18"/>
      <c r="Z43" s="18"/>
      <c r="AA43" s="24" t="s">
        <v>167</v>
      </c>
      <c r="AB43" s="18"/>
      <c r="AC43" s="24"/>
      <c r="AD43" s="24" t="s">
        <v>167</v>
      </c>
      <c r="AE43" s="24" t="s">
        <v>363</v>
      </c>
      <c r="AF43" s="24" t="s">
        <v>167</v>
      </c>
      <c r="AG43" s="24" t="s">
        <v>167</v>
      </c>
      <c r="AH43" s="18"/>
    </row>
    <row r="44" spans="1:34" ht="15.75">
      <c r="A44" s="17">
        <v>4</v>
      </c>
      <c r="B44" s="18"/>
      <c r="C44" s="47" t="s">
        <v>396</v>
      </c>
      <c r="D44" s="20" t="s">
        <v>72</v>
      </c>
      <c r="E44" s="22">
        <v>65</v>
      </c>
      <c r="F44" s="22">
        <v>5</v>
      </c>
      <c r="G44" s="24">
        <v>44</v>
      </c>
      <c r="H44" s="24" t="s">
        <v>167</v>
      </c>
      <c r="I44" s="46"/>
      <c r="J44" s="46"/>
      <c r="K44" s="24" t="s">
        <v>170</v>
      </c>
      <c r="L44" s="29">
        <v>17023</v>
      </c>
      <c r="M44" s="18"/>
      <c r="N44" s="29"/>
      <c r="O44" s="38">
        <v>3909.9</v>
      </c>
      <c r="P44" s="33">
        <v>44.3</v>
      </c>
      <c r="Q44" s="38" t="s">
        <v>181</v>
      </c>
      <c r="R44" s="38" t="s">
        <v>182</v>
      </c>
      <c r="S44" s="40">
        <f t="shared" si="2"/>
        <v>5349.7</v>
      </c>
      <c r="T44" s="24" t="s">
        <v>167</v>
      </c>
      <c r="U44" s="24"/>
      <c r="V44" s="18"/>
      <c r="W44" s="18"/>
      <c r="X44" s="24" t="s">
        <v>167</v>
      </c>
      <c r="Y44" s="18"/>
      <c r="Z44" s="18"/>
      <c r="AA44" s="24" t="s">
        <v>167</v>
      </c>
      <c r="AB44" s="18"/>
      <c r="AC44" s="24"/>
      <c r="AD44" s="24" t="s">
        <v>167</v>
      </c>
      <c r="AE44" s="24" t="s">
        <v>362</v>
      </c>
      <c r="AF44" s="24" t="s">
        <v>167</v>
      </c>
      <c r="AG44" s="24" t="s">
        <v>167</v>
      </c>
      <c r="AH44" s="18"/>
    </row>
    <row r="45" spans="1:34" ht="15.75">
      <c r="A45" s="17">
        <v>5</v>
      </c>
      <c r="B45" s="18"/>
      <c r="C45" s="47" t="s">
        <v>396</v>
      </c>
      <c r="D45" s="20" t="s">
        <v>79</v>
      </c>
      <c r="E45" s="23" t="s">
        <v>408</v>
      </c>
      <c r="F45" s="22">
        <v>5</v>
      </c>
      <c r="G45" s="21">
        <v>35</v>
      </c>
      <c r="H45" s="24" t="s">
        <v>167</v>
      </c>
      <c r="I45" s="46"/>
      <c r="J45" s="46"/>
      <c r="K45" s="24" t="s">
        <v>170</v>
      </c>
      <c r="L45" s="29">
        <v>6940</v>
      </c>
      <c r="M45" s="18"/>
      <c r="N45" s="29"/>
      <c r="O45" s="38">
        <v>1746.8</v>
      </c>
      <c r="P45" s="33"/>
      <c r="Q45" s="38" t="s">
        <v>248</v>
      </c>
      <c r="R45" s="39"/>
      <c r="S45" s="40">
        <f t="shared" si="2"/>
        <v>1887.3</v>
      </c>
      <c r="T45" s="24" t="s">
        <v>167</v>
      </c>
      <c r="U45" s="24"/>
      <c r="V45" s="18"/>
      <c r="W45" s="18"/>
      <c r="X45" s="24" t="s">
        <v>167</v>
      </c>
      <c r="Y45" s="18"/>
      <c r="Z45" s="18"/>
      <c r="AA45" s="24" t="s">
        <v>167</v>
      </c>
      <c r="AB45" s="18"/>
      <c r="AC45" s="24"/>
      <c r="AD45" s="24" t="s">
        <v>167</v>
      </c>
      <c r="AE45" s="24" t="s">
        <v>361</v>
      </c>
      <c r="AF45" s="24" t="s">
        <v>167</v>
      </c>
      <c r="AG45" s="24" t="s">
        <v>167</v>
      </c>
      <c r="AH45" s="18"/>
    </row>
    <row r="46" spans="1:34" ht="15.75">
      <c r="A46" s="17">
        <v>6</v>
      </c>
      <c r="B46" s="18"/>
      <c r="C46" s="47" t="s">
        <v>396</v>
      </c>
      <c r="D46" s="20" t="s">
        <v>80</v>
      </c>
      <c r="E46" s="22">
        <v>235</v>
      </c>
      <c r="F46" s="22">
        <v>9</v>
      </c>
      <c r="G46" s="21">
        <v>103</v>
      </c>
      <c r="H46" s="24" t="s">
        <v>167</v>
      </c>
      <c r="I46" s="46"/>
      <c r="J46" s="46"/>
      <c r="K46" s="24" t="s">
        <v>170</v>
      </c>
      <c r="L46" s="29">
        <v>30872</v>
      </c>
      <c r="M46" s="18"/>
      <c r="N46" s="29">
        <v>80</v>
      </c>
      <c r="O46" s="38">
        <v>3480.3</v>
      </c>
      <c r="P46" s="38" t="s">
        <v>249</v>
      </c>
      <c r="Q46" s="38" t="s">
        <v>250</v>
      </c>
      <c r="R46" s="39"/>
      <c r="S46" s="40">
        <f t="shared" si="2"/>
        <v>5369</v>
      </c>
      <c r="T46" s="24" t="s">
        <v>167</v>
      </c>
      <c r="U46" s="24"/>
      <c r="V46" s="18"/>
      <c r="W46" s="18"/>
      <c r="X46" s="24" t="s">
        <v>167</v>
      </c>
      <c r="Y46" s="18"/>
      <c r="Z46" s="18"/>
      <c r="AA46" s="24" t="s">
        <v>167</v>
      </c>
      <c r="AB46" s="18"/>
      <c r="AC46" s="24" t="s">
        <v>167</v>
      </c>
      <c r="AD46" s="24" t="s">
        <v>167</v>
      </c>
      <c r="AE46" s="24" t="s">
        <v>365</v>
      </c>
      <c r="AF46" s="24" t="s">
        <v>167</v>
      </c>
      <c r="AG46" s="24" t="s">
        <v>167</v>
      </c>
      <c r="AH46" s="18"/>
    </row>
    <row r="47" spans="1:34" ht="15.75">
      <c r="A47" s="17">
        <v>7</v>
      </c>
      <c r="B47" s="18"/>
      <c r="C47" s="47" t="s">
        <v>396</v>
      </c>
      <c r="D47" s="20" t="s">
        <v>81</v>
      </c>
      <c r="E47" s="22">
        <v>155</v>
      </c>
      <c r="F47" s="22">
        <v>5</v>
      </c>
      <c r="G47" s="21">
        <v>68</v>
      </c>
      <c r="H47" s="24" t="s">
        <v>167</v>
      </c>
      <c r="I47" s="46"/>
      <c r="J47" s="46"/>
      <c r="K47" s="24" t="s">
        <v>170</v>
      </c>
      <c r="L47" s="29">
        <v>13543</v>
      </c>
      <c r="M47" s="18"/>
      <c r="N47" s="29">
        <v>80</v>
      </c>
      <c r="O47" s="38">
        <v>3469.5</v>
      </c>
      <c r="P47" s="38">
        <v>106.4</v>
      </c>
      <c r="Q47" s="38" t="s">
        <v>251</v>
      </c>
      <c r="R47" s="38" t="s">
        <v>252</v>
      </c>
      <c r="S47" s="40">
        <f t="shared" si="2"/>
        <v>4864.5</v>
      </c>
      <c r="T47" s="24"/>
      <c r="U47" s="24" t="s">
        <v>167</v>
      </c>
      <c r="V47" s="18"/>
      <c r="W47" s="18"/>
      <c r="X47" s="24" t="s">
        <v>167</v>
      </c>
      <c r="Y47" s="18"/>
      <c r="Z47" s="18"/>
      <c r="AA47" s="18"/>
      <c r="AB47" s="24" t="s">
        <v>167</v>
      </c>
      <c r="AC47" s="24" t="s">
        <v>167</v>
      </c>
      <c r="AD47" s="18"/>
      <c r="AE47" s="24"/>
      <c r="AF47" s="18"/>
      <c r="AG47" s="18"/>
      <c r="AH47" s="18"/>
    </row>
    <row r="48" spans="1:34" ht="15.75">
      <c r="A48" s="17">
        <v>8</v>
      </c>
      <c r="B48" s="18"/>
      <c r="C48" s="47" t="s">
        <v>396</v>
      </c>
      <c r="D48" s="20" t="s">
        <v>82</v>
      </c>
      <c r="E48" s="22">
        <v>157</v>
      </c>
      <c r="F48" s="22">
        <v>9</v>
      </c>
      <c r="G48" s="21">
        <v>72</v>
      </c>
      <c r="H48" s="24" t="s">
        <v>167</v>
      </c>
      <c r="I48" s="46"/>
      <c r="J48" s="46"/>
      <c r="K48" s="24" t="s">
        <v>170</v>
      </c>
      <c r="L48" s="29">
        <v>17120</v>
      </c>
      <c r="M48" s="18"/>
      <c r="N48" s="29"/>
      <c r="O48" s="38">
        <v>3903.6</v>
      </c>
      <c r="P48" s="33"/>
      <c r="Q48" s="38" t="s">
        <v>253</v>
      </c>
      <c r="R48" s="38" t="s">
        <v>254</v>
      </c>
      <c r="S48" s="40">
        <f t="shared" si="2"/>
        <v>6139.2999999999993</v>
      </c>
      <c r="T48" s="24" t="s">
        <v>167</v>
      </c>
      <c r="U48" s="24"/>
      <c r="V48" s="18"/>
      <c r="W48" s="18"/>
      <c r="X48" s="24" t="s">
        <v>167</v>
      </c>
      <c r="Y48" s="18"/>
      <c r="Z48" s="18"/>
      <c r="AA48" s="24" t="s">
        <v>167</v>
      </c>
      <c r="AB48" s="18"/>
      <c r="AC48" s="24"/>
      <c r="AD48" s="24" t="s">
        <v>167</v>
      </c>
      <c r="AE48" s="24" t="s">
        <v>366</v>
      </c>
      <c r="AF48" s="24" t="s">
        <v>167</v>
      </c>
      <c r="AG48" s="24" t="s">
        <v>167</v>
      </c>
      <c r="AH48" s="18"/>
    </row>
    <row r="49" spans="1:34" ht="15.75">
      <c r="A49" s="17">
        <v>9</v>
      </c>
      <c r="B49" s="18"/>
      <c r="C49" s="47" t="s">
        <v>396</v>
      </c>
      <c r="D49" s="20" t="s">
        <v>85</v>
      </c>
      <c r="E49" s="22">
        <v>511</v>
      </c>
      <c r="F49" s="22">
        <v>9</v>
      </c>
      <c r="G49" s="21">
        <v>225</v>
      </c>
      <c r="H49" s="24" t="s">
        <v>167</v>
      </c>
      <c r="I49" s="46"/>
      <c r="J49" s="46"/>
      <c r="K49" s="24" t="s">
        <v>170</v>
      </c>
      <c r="L49" s="29">
        <v>25811</v>
      </c>
      <c r="M49" s="18"/>
      <c r="N49" s="29">
        <v>80</v>
      </c>
      <c r="O49" s="38">
        <v>12602.1</v>
      </c>
      <c r="P49" s="38" t="s">
        <v>245</v>
      </c>
      <c r="Q49" s="38" t="s">
        <v>246</v>
      </c>
      <c r="R49" s="38" t="s">
        <v>247</v>
      </c>
      <c r="S49" s="40">
        <f t="shared" si="2"/>
        <v>19299.7</v>
      </c>
      <c r="T49" s="24" t="s">
        <v>167</v>
      </c>
      <c r="U49" s="24"/>
      <c r="V49" s="18"/>
      <c r="W49" s="18"/>
      <c r="X49" s="24" t="s">
        <v>167</v>
      </c>
      <c r="Y49" s="18"/>
      <c r="Z49" s="18"/>
      <c r="AA49" s="24" t="s">
        <v>167</v>
      </c>
      <c r="AB49" s="18"/>
      <c r="AC49" s="24"/>
      <c r="AD49" s="24" t="s">
        <v>167</v>
      </c>
      <c r="AE49" s="24" t="s">
        <v>367</v>
      </c>
      <c r="AF49" s="24" t="s">
        <v>167</v>
      </c>
      <c r="AG49" s="24" t="s">
        <v>167</v>
      </c>
      <c r="AH49" s="18"/>
    </row>
    <row r="50" spans="1:34" ht="36" customHeight="1">
      <c r="A50" s="17">
        <v>10</v>
      </c>
      <c r="B50" s="18"/>
      <c r="C50" s="47" t="s">
        <v>396</v>
      </c>
      <c r="D50" s="20" t="s">
        <v>87</v>
      </c>
      <c r="E50" s="22">
        <v>65</v>
      </c>
      <c r="F50" s="22">
        <v>5</v>
      </c>
      <c r="G50" s="21">
        <v>10</v>
      </c>
      <c r="H50" s="24" t="s">
        <v>167</v>
      </c>
      <c r="I50" s="46"/>
      <c r="J50" s="46" t="s">
        <v>166</v>
      </c>
      <c r="K50" s="24" t="s">
        <v>170</v>
      </c>
      <c r="L50" s="29">
        <v>17160</v>
      </c>
      <c r="M50" s="18"/>
      <c r="N50" s="29"/>
      <c r="O50" s="38">
        <v>3901.2</v>
      </c>
      <c r="P50" s="38" t="s">
        <v>176</v>
      </c>
      <c r="Q50" s="38" t="s">
        <v>177</v>
      </c>
      <c r="R50" s="38" t="s">
        <v>178</v>
      </c>
      <c r="S50" s="40">
        <f t="shared" si="2"/>
        <v>5560</v>
      </c>
      <c r="T50" s="24" t="s">
        <v>167</v>
      </c>
      <c r="U50" s="24"/>
      <c r="V50" s="18"/>
      <c r="W50" s="18"/>
      <c r="X50" s="24" t="s">
        <v>167</v>
      </c>
      <c r="Y50" s="18"/>
      <c r="Z50" s="18"/>
      <c r="AA50" s="24" t="s">
        <v>167</v>
      </c>
      <c r="AB50" s="18"/>
      <c r="AC50" s="24"/>
      <c r="AD50" s="24" t="s">
        <v>167</v>
      </c>
      <c r="AE50" s="24" t="s">
        <v>369</v>
      </c>
      <c r="AF50" s="24" t="s">
        <v>167</v>
      </c>
      <c r="AG50" s="24" t="s">
        <v>167</v>
      </c>
      <c r="AH50" s="18"/>
    </row>
    <row r="51" spans="1:34" ht="15.75">
      <c r="A51" s="17">
        <v>11</v>
      </c>
      <c r="B51" s="18"/>
      <c r="C51" s="47" t="s">
        <v>396</v>
      </c>
      <c r="D51" s="20" t="s">
        <v>88</v>
      </c>
      <c r="E51" s="22">
        <v>148</v>
      </c>
      <c r="F51" s="22">
        <v>5</v>
      </c>
      <c r="G51" s="24">
        <v>70</v>
      </c>
      <c r="H51" s="46"/>
      <c r="I51" s="24" t="s">
        <v>167</v>
      </c>
      <c r="J51" s="46"/>
      <c r="K51" s="24" t="s">
        <v>170</v>
      </c>
      <c r="L51" s="29">
        <v>12914</v>
      </c>
      <c r="M51" s="18"/>
      <c r="N51" s="29">
        <v>80</v>
      </c>
      <c r="O51" s="38">
        <v>3467.1</v>
      </c>
      <c r="P51" s="33"/>
      <c r="Q51" s="38" t="s">
        <v>257</v>
      </c>
      <c r="R51" s="38" t="s">
        <v>258</v>
      </c>
      <c r="S51" s="40">
        <f t="shared" si="2"/>
        <v>4694.8</v>
      </c>
      <c r="T51" s="24"/>
      <c r="U51" s="24"/>
      <c r="V51" s="18"/>
      <c r="W51" s="24" t="s">
        <v>167</v>
      </c>
      <c r="X51" s="24" t="s">
        <v>167</v>
      </c>
      <c r="Y51" s="18"/>
      <c r="Z51" s="18"/>
      <c r="AA51" s="24" t="s">
        <v>167</v>
      </c>
      <c r="AB51" s="18"/>
      <c r="AC51" s="24"/>
      <c r="AD51" s="24" t="s">
        <v>167</v>
      </c>
      <c r="AE51" s="24" t="s">
        <v>370</v>
      </c>
      <c r="AF51" s="24" t="s">
        <v>167</v>
      </c>
      <c r="AG51" s="24" t="s">
        <v>167</v>
      </c>
      <c r="AH51" s="18"/>
    </row>
    <row r="52" spans="1:34" ht="15.75">
      <c r="A52" s="17">
        <v>12</v>
      </c>
      <c r="B52" s="18"/>
      <c r="C52" s="47" t="s">
        <v>396</v>
      </c>
      <c r="D52" s="20" t="s">
        <v>89</v>
      </c>
      <c r="E52" s="22">
        <v>147</v>
      </c>
      <c r="F52" s="22">
        <v>5</v>
      </c>
      <c r="G52" s="24">
        <v>68</v>
      </c>
      <c r="H52" s="46"/>
      <c r="I52" s="24" t="s">
        <v>167</v>
      </c>
      <c r="J52" s="46"/>
      <c r="K52" s="24" t="s">
        <v>170</v>
      </c>
      <c r="L52" s="29">
        <v>13108</v>
      </c>
      <c r="M52" s="18"/>
      <c r="N52" s="29"/>
      <c r="O52" s="38">
        <v>3502.3</v>
      </c>
      <c r="P52" s="38" t="s">
        <v>261</v>
      </c>
      <c r="Q52" s="38" t="s">
        <v>262</v>
      </c>
      <c r="R52" s="38" t="s">
        <v>263</v>
      </c>
      <c r="S52" s="40">
        <f t="shared" si="2"/>
        <v>4837.2</v>
      </c>
      <c r="T52" s="24"/>
      <c r="U52" s="24"/>
      <c r="V52" s="18"/>
      <c r="W52" s="18"/>
      <c r="X52" s="24" t="s">
        <v>167</v>
      </c>
      <c r="Y52" s="18"/>
      <c r="Z52" s="18"/>
      <c r="AA52" s="24" t="s">
        <v>167</v>
      </c>
      <c r="AB52" s="18"/>
      <c r="AC52" s="24"/>
      <c r="AD52" s="24" t="s">
        <v>167</v>
      </c>
      <c r="AE52" s="24" t="s">
        <v>371</v>
      </c>
      <c r="AF52" s="24" t="s">
        <v>167</v>
      </c>
      <c r="AG52" s="24" t="s">
        <v>167</v>
      </c>
      <c r="AH52" s="18"/>
    </row>
    <row r="53" spans="1:34" ht="15.75">
      <c r="A53" s="17">
        <v>13</v>
      </c>
      <c r="B53" s="18"/>
      <c r="C53" s="47" t="s">
        <v>396</v>
      </c>
      <c r="D53" s="20" t="s">
        <v>90</v>
      </c>
      <c r="E53" s="22">
        <v>162</v>
      </c>
      <c r="F53" s="22">
        <v>9</v>
      </c>
      <c r="G53" s="24">
        <v>72</v>
      </c>
      <c r="H53" s="24" t="s">
        <v>167</v>
      </c>
      <c r="I53" s="46"/>
      <c r="J53" s="46"/>
      <c r="K53" s="24" t="s">
        <v>170</v>
      </c>
      <c r="L53" s="29">
        <v>17000</v>
      </c>
      <c r="M53" s="18"/>
      <c r="N53" s="29"/>
      <c r="O53" s="38">
        <v>3962.5</v>
      </c>
      <c r="P53" s="33"/>
      <c r="Q53" s="38" t="s">
        <v>268</v>
      </c>
      <c r="R53" s="38" t="s">
        <v>269</v>
      </c>
      <c r="S53" s="40">
        <f t="shared" si="2"/>
        <v>5879.9</v>
      </c>
      <c r="T53" s="24" t="s">
        <v>167</v>
      </c>
      <c r="U53" s="24"/>
      <c r="V53" s="18"/>
      <c r="W53" s="18"/>
      <c r="X53" s="24" t="s">
        <v>167</v>
      </c>
      <c r="Y53" s="18"/>
      <c r="Z53" s="18"/>
      <c r="AA53" s="24" t="s">
        <v>167</v>
      </c>
      <c r="AB53" s="18"/>
      <c r="AC53" s="24"/>
      <c r="AD53" s="24" t="s">
        <v>167</v>
      </c>
      <c r="AE53" s="24" t="s">
        <v>372</v>
      </c>
      <c r="AF53" s="24" t="s">
        <v>167</v>
      </c>
      <c r="AG53" s="24" t="s">
        <v>167</v>
      </c>
      <c r="AH53" s="18"/>
    </row>
    <row r="54" spans="1:34" ht="15.75">
      <c r="A54" s="17">
        <v>14</v>
      </c>
      <c r="B54" s="18"/>
      <c r="C54" s="47" t="s">
        <v>396</v>
      </c>
      <c r="D54" s="20" t="s">
        <v>91</v>
      </c>
      <c r="E54" s="23" t="s">
        <v>407</v>
      </c>
      <c r="F54" s="22">
        <v>5</v>
      </c>
      <c r="G54" s="24">
        <v>68</v>
      </c>
      <c r="H54" s="24" t="s">
        <v>167</v>
      </c>
      <c r="I54" s="46"/>
      <c r="J54" s="46"/>
      <c r="K54" s="24" t="s">
        <v>170</v>
      </c>
      <c r="L54" s="29">
        <v>10027</v>
      </c>
      <c r="M54" s="18"/>
      <c r="N54" s="29"/>
      <c r="O54" s="38">
        <v>2609.4</v>
      </c>
      <c r="P54" s="38">
        <v>62.4</v>
      </c>
      <c r="Q54" s="38" t="s">
        <v>198</v>
      </c>
      <c r="R54" s="38" t="s">
        <v>270</v>
      </c>
      <c r="S54" s="40">
        <f t="shared" si="2"/>
        <v>3801.2000000000003</v>
      </c>
      <c r="T54" s="24"/>
      <c r="U54" s="24" t="s">
        <v>167</v>
      </c>
      <c r="V54" s="18"/>
      <c r="W54" s="18"/>
      <c r="X54" s="24" t="s">
        <v>167</v>
      </c>
      <c r="Y54" s="18"/>
      <c r="Z54" s="18"/>
      <c r="AA54" s="24" t="s">
        <v>167</v>
      </c>
      <c r="AB54" s="18"/>
      <c r="AC54" s="24"/>
      <c r="AD54" s="24" t="s">
        <v>167</v>
      </c>
      <c r="AE54" s="24"/>
      <c r="AF54" s="24" t="s">
        <v>167</v>
      </c>
      <c r="AG54" s="24" t="s">
        <v>167</v>
      </c>
      <c r="AH54" s="18"/>
    </row>
    <row r="55" spans="1:34" ht="15.75">
      <c r="A55" s="17">
        <v>15</v>
      </c>
      <c r="B55" s="18"/>
      <c r="C55" s="47" t="s">
        <v>396</v>
      </c>
      <c r="D55" s="20" t="s">
        <v>93</v>
      </c>
      <c r="E55" s="22">
        <v>68</v>
      </c>
      <c r="F55" s="22">
        <v>9</v>
      </c>
      <c r="G55" s="21">
        <v>41</v>
      </c>
      <c r="H55" s="24" t="s">
        <v>167</v>
      </c>
      <c r="I55" s="46"/>
      <c r="J55" s="46"/>
      <c r="K55" s="24" t="s">
        <v>170</v>
      </c>
      <c r="L55" s="29">
        <v>11246</v>
      </c>
      <c r="M55" s="18"/>
      <c r="N55" s="29">
        <v>80</v>
      </c>
      <c r="O55" s="38">
        <v>2557.6</v>
      </c>
      <c r="P55" s="38">
        <v>100.4</v>
      </c>
      <c r="Q55" s="38" t="s">
        <v>235</v>
      </c>
      <c r="R55" s="38" t="s">
        <v>236</v>
      </c>
      <c r="S55" s="40">
        <f t="shared" si="2"/>
        <v>3889.8</v>
      </c>
      <c r="T55" s="24" t="s">
        <v>167</v>
      </c>
      <c r="U55" s="24"/>
      <c r="V55" s="18"/>
      <c r="W55" s="18"/>
      <c r="X55" s="24" t="s">
        <v>167</v>
      </c>
      <c r="Y55" s="18"/>
      <c r="Z55" s="18"/>
      <c r="AA55" s="24" t="s">
        <v>167</v>
      </c>
      <c r="AB55" s="18"/>
      <c r="AC55" s="24"/>
      <c r="AD55" s="24" t="s">
        <v>167</v>
      </c>
      <c r="AE55" s="24" t="s">
        <v>374</v>
      </c>
      <c r="AF55" s="24" t="s">
        <v>167</v>
      </c>
      <c r="AG55" s="24" t="s">
        <v>167</v>
      </c>
      <c r="AH55" s="18"/>
    </row>
    <row r="56" spans="1:34" ht="15.75">
      <c r="A56" s="17">
        <v>16</v>
      </c>
      <c r="B56" s="18"/>
      <c r="C56" s="47" t="s">
        <v>396</v>
      </c>
      <c r="D56" s="20" t="s">
        <v>94</v>
      </c>
      <c r="E56" s="22">
        <v>137</v>
      </c>
      <c r="F56" s="22">
        <v>9</v>
      </c>
      <c r="G56" s="28">
        <v>72</v>
      </c>
      <c r="H56" s="24" t="s">
        <v>167</v>
      </c>
      <c r="I56" s="46"/>
      <c r="J56" s="46"/>
      <c r="K56" s="24" t="s">
        <v>170</v>
      </c>
      <c r="L56" s="29">
        <v>19290</v>
      </c>
      <c r="M56" s="18"/>
      <c r="N56" s="29">
        <v>80</v>
      </c>
      <c r="O56" s="38">
        <v>3836</v>
      </c>
      <c r="P56" s="33"/>
      <c r="Q56" s="38" t="s">
        <v>237</v>
      </c>
      <c r="R56" s="38" t="s">
        <v>238</v>
      </c>
      <c r="S56" s="40">
        <f t="shared" si="2"/>
        <v>5706.4000000000005</v>
      </c>
      <c r="T56" s="24" t="s">
        <v>167</v>
      </c>
      <c r="U56" s="24"/>
      <c r="V56" s="18"/>
      <c r="W56" s="18"/>
      <c r="X56" s="24" t="s">
        <v>167</v>
      </c>
      <c r="Y56" s="18"/>
      <c r="Z56" s="18"/>
      <c r="AA56" s="24" t="s">
        <v>167</v>
      </c>
      <c r="AB56" s="18"/>
      <c r="AC56" s="24"/>
      <c r="AD56" s="24" t="s">
        <v>167</v>
      </c>
      <c r="AE56" s="24" t="s">
        <v>373</v>
      </c>
      <c r="AF56" s="24" t="s">
        <v>167</v>
      </c>
      <c r="AG56" s="24" t="s">
        <v>167</v>
      </c>
      <c r="AH56" s="18"/>
    </row>
    <row r="57" spans="1:34" ht="15.75">
      <c r="A57" s="17">
        <v>17</v>
      </c>
      <c r="B57" s="18"/>
      <c r="C57" s="47" t="s">
        <v>396</v>
      </c>
      <c r="D57" s="20" t="s">
        <v>95</v>
      </c>
      <c r="E57" s="22">
        <v>263</v>
      </c>
      <c r="F57" s="22">
        <v>9</v>
      </c>
      <c r="G57" s="22">
        <v>108</v>
      </c>
      <c r="H57" s="24" t="s">
        <v>167</v>
      </c>
      <c r="I57" s="46"/>
      <c r="J57" s="46"/>
      <c r="K57" s="24" t="s">
        <v>170</v>
      </c>
      <c r="L57" s="29">
        <v>24836</v>
      </c>
      <c r="M57" s="18"/>
      <c r="N57" s="29">
        <v>80</v>
      </c>
      <c r="O57" s="38">
        <v>5679.3</v>
      </c>
      <c r="P57" s="33"/>
      <c r="Q57" s="38" t="s">
        <v>264</v>
      </c>
      <c r="R57" s="38" t="s">
        <v>265</v>
      </c>
      <c r="S57" s="40">
        <f t="shared" si="2"/>
        <v>8192.6</v>
      </c>
      <c r="T57" s="24" t="s">
        <v>167</v>
      </c>
      <c r="U57" s="24"/>
      <c r="V57" s="18"/>
      <c r="W57" s="18"/>
      <c r="X57" s="24" t="s">
        <v>167</v>
      </c>
      <c r="Y57" s="18"/>
      <c r="Z57" s="18"/>
      <c r="AA57" s="24" t="s">
        <v>167</v>
      </c>
      <c r="AB57" s="18"/>
      <c r="AC57" s="24"/>
      <c r="AD57" s="24" t="s">
        <v>167</v>
      </c>
      <c r="AE57" s="24" t="s">
        <v>362</v>
      </c>
      <c r="AF57" s="24" t="s">
        <v>167</v>
      </c>
      <c r="AG57" s="24" t="s">
        <v>167</v>
      </c>
      <c r="AH57" s="18"/>
    </row>
    <row r="58" spans="1:34" ht="15.75">
      <c r="A58" s="17">
        <v>18</v>
      </c>
      <c r="B58" s="18"/>
      <c r="C58" s="47" t="s">
        <v>396</v>
      </c>
      <c r="D58" s="20" t="s">
        <v>96</v>
      </c>
      <c r="E58" s="22">
        <v>184</v>
      </c>
      <c r="F58" s="22">
        <v>9</v>
      </c>
      <c r="G58" s="22">
        <v>71</v>
      </c>
      <c r="H58" s="24" t="s">
        <v>167</v>
      </c>
      <c r="I58" s="46"/>
      <c r="J58" s="46"/>
      <c r="K58" s="24" t="s">
        <v>170</v>
      </c>
      <c r="L58" s="29">
        <v>17385</v>
      </c>
      <c r="M58" s="18"/>
      <c r="N58" s="29"/>
      <c r="O58" s="38">
        <v>3818.7</v>
      </c>
      <c r="P58" s="38">
        <v>16.8</v>
      </c>
      <c r="Q58" s="38" t="s">
        <v>266</v>
      </c>
      <c r="R58" s="38" t="s">
        <v>267</v>
      </c>
      <c r="S58" s="40">
        <f t="shared" si="2"/>
        <v>5728.5</v>
      </c>
      <c r="T58" s="24" t="s">
        <v>167</v>
      </c>
      <c r="U58" s="24"/>
      <c r="V58" s="18"/>
      <c r="W58" s="18"/>
      <c r="X58" s="24" t="s">
        <v>167</v>
      </c>
      <c r="Y58" s="18"/>
      <c r="Z58" s="18"/>
      <c r="AA58" s="24" t="s">
        <v>167</v>
      </c>
      <c r="AB58" s="18"/>
      <c r="AC58" s="24"/>
      <c r="AD58" s="24" t="s">
        <v>167</v>
      </c>
      <c r="AE58" s="24" t="s">
        <v>375</v>
      </c>
      <c r="AF58" s="24" t="s">
        <v>167</v>
      </c>
      <c r="AG58" s="24" t="s">
        <v>167</v>
      </c>
      <c r="AH58" s="18"/>
    </row>
    <row r="59" spans="1:34" ht="15.75">
      <c r="A59" s="17">
        <v>19</v>
      </c>
      <c r="B59" s="18"/>
      <c r="C59" s="47" t="s">
        <v>396</v>
      </c>
      <c r="D59" s="20" t="s">
        <v>97</v>
      </c>
      <c r="E59" s="22">
        <v>150</v>
      </c>
      <c r="F59" s="22">
        <v>5</v>
      </c>
      <c r="G59" s="22">
        <v>68</v>
      </c>
      <c r="H59" s="46"/>
      <c r="I59" s="24" t="s">
        <v>167</v>
      </c>
      <c r="J59" s="46"/>
      <c r="K59" s="24" t="s">
        <v>170</v>
      </c>
      <c r="L59" s="29">
        <v>12136</v>
      </c>
      <c r="M59" s="18"/>
      <c r="N59" s="29">
        <v>70</v>
      </c>
      <c r="O59" s="38">
        <v>3350.6</v>
      </c>
      <c r="P59" s="38">
        <v>104.2</v>
      </c>
      <c r="Q59" s="38" t="s">
        <v>224</v>
      </c>
      <c r="R59" s="38" t="s">
        <v>225</v>
      </c>
      <c r="S59" s="40">
        <f t="shared" si="2"/>
        <v>4604.3999999999996</v>
      </c>
      <c r="T59" s="24"/>
      <c r="U59" s="24"/>
      <c r="V59" s="18"/>
      <c r="W59" s="18"/>
      <c r="X59" s="24" t="s">
        <v>167</v>
      </c>
      <c r="Y59" s="18"/>
      <c r="Z59" s="18"/>
      <c r="AA59" s="24" t="s">
        <v>167</v>
      </c>
      <c r="AB59" s="18"/>
      <c r="AC59" s="24" t="s">
        <v>167</v>
      </c>
      <c r="AD59" s="24" t="s">
        <v>167</v>
      </c>
      <c r="AE59" s="24" t="s">
        <v>376</v>
      </c>
      <c r="AF59" s="24" t="s">
        <v>167</v>
      </c>
      <c r="AG59" s="24" t="s">
        <v>167</v>
      </c>
      <c r="AH59" s="18"/>
    </row>
    <row r="60" spans="1:34" ht="15.75">
      <c r="A60" s="17">
        <v>20</v>
      </c>
      <c r="B60" s="18"/>
      <c r="C60" s="47" t="s">
        <v>396</v>
      </c>
      <c r="D60" s="20" t="s">
        <v>98</v>
      </c>
      <c r="E60" s="22">
        <v>151</v>
      </c>
      <c r="F60" s="22">
        <v>5</v>
      </c>
      <c r="G60" s="22">
        <v>70</v>
      </c>
      <c r="H60" s="46"/>
      <c r="I60" s="24" t="s">
        <v>167</v>
      </c>
      <c r="J60" s="46"/>
      <c r="K60" s="24" t="s">
        <v>170</v>
      </c>
      <c r="L60" s="29">
        <v>11200</v>
      </c>
      <c r="M60" s="18"/>
      <c r="N60" s="29">
        <v>70</v>
      </c>
      <c r="O60" s="38">
        <v>3342.7</v>
      </c>
      <c r="P60" s="33"/>
      <c r="Q60" s="38" t="s">
        <v>198</v>
      </c>
      <c r="R60" s="38" t="s">
        <v>228</v>
      </c>
      <c r="S60" s="40">
        <f t="shared" si="2"/>
        <v>4598.3</v>
      </c>
      <c r="T60" s="24"/>
      <c r="U60" s="24"/>
      <c r="V60" s="18"/>
      <c r="W60" s="18"/>
      <c r="X60" s="24" t="s">
        <v>167</v>
      </c>
      <c r="Y60" s="18"/>
      <c r="Z60" s="18"/>
      <c r="AA60" s="24" t="s">
        <v>167</v>
      </c>
      <c r="AB60" s="18"/>
      <c r="AC60" s="24"/>
      <c r="AD60" s="24" t="s">
        <v>167</v>
      </c>
      <c r="AE60" s="24" t="s">
        <v>377</v>
      </c>
      <c r="AF60" s="24" t="s">
        <v>167</v>
      </c>
      <c r="AG60" s="24" t="s">
        <v>167</v>
      </c>
      <c r="AH60" s="18"/>
    </row>
    <row r="61" spans="1:34" ht="15.75">
      <c r="A61" s="17">
        <v>21</v>
      </c>
      <c r="B61" s="18"/>
      <c r="C61" s="47" t="s">
        <v>396</v>
      </c>
      <c r="D61" s="20" t="s">
        <v>99</v>
      </c>
      <c r="E61" s="22">
        <v>171</v>
      </c>
      <c r="F61" s="22">
        <v>5</v>
      </c>
      <c r="G61" s="22">
        <v>120</v>
      </c>
      <c r="H61" s="46"/>
      <c r="I61" s="24" t="s">
        <v>167</v>
      </c>
      <c r="J61" s="46"/>
      <c r="K61" s="24" t="s">
        <v>170</v>
      </c>
      <c r="L61" s="29">
        <v>15628</v>
      </c>
      <c r="M61" s="18"/>
      <c r="N61" s="29">
        <v>80</v>
      </c>
      <c r="O61" s="38">
        <v>4549.2</v>
      </c>
      <c r="P61" s="33"/>
      <c r="Q61" s="38" t="s">
        <v>229</v>
      </c>
      <c r="R61" s="38" t="s">
        <v>230</v>
      </c>
      <c r="S61" s="40">
        <f t="shared" si="2"/>
        <v>6491.6</v>
      </c>
      <c r="T61" s="24"/>
      <c r="U61" s="24"/>
      <c r="V61" s="18"/>
      <c r="W61" s="18"/>
      <c r="X61" s="24" t="s">
        <v>167</v>
      </c>
      <c r="Y61" s="18"/>
      <c r="Z61" s="18"/>
      <c r="AA61" s="24" t="s">
        <v>167</v>
      </c>
      <c r="AB61" s="18"/>
      <c r="AC61" s="24"/>
      <c r="AD61" s="24" t="s">
        <v>167</v>
      </c>
      <c r="AE61" s="24" t="s">
        <v>378</v>
      </c>
      <c r="AF61" s="24" t="s">
        <v>167</v>
      </c>
      <c r="AG61" s="24" t="s">
        <v>167</v>
      </c>
      <c r="AH61" s="18"/>
    </row>
    <row r="62" spans="1:34" ht="15.75">
      <c r="A62" s="17">
        <v>22</v>
      </c>
      <c r="B62" s="18"/>
      <c r="C62" s="47" t="s">
        <v>396</v>
      </c>
      <c r="D62" s="20" t="s">
        <v>100</v>
      </c>
      <c r="E62" s="22">
        <v>172</v>
      </c>
      <c r="F62" s="22">
        <v>5</v>
      </c>
      <c r="G62" s="22">
        <v>120</v>
      </c>
      <c r="H62" s="46"/>
      <c r="I62" s="24" t="s">
        <v>167</v>
      </c>
      <c r="J62" s="46"/>
      <c r="K62" s="24" t="s">
        <v>170</v>
      </c>
      <c r="L62" s="29">
        <v>16865</v>
      </c>
      <c r="M62" s="18"/>
      <c r="N62" s="29">
        <v>80</v>
      </c>
      <c r="O62" s="38">
        <v>4542.3</v>
      </c>
      <c r="P62" s="33"/>
      <c r="Q62" s="38" t="s">
        <v>226</v>
      </c>
      <c r="R62" s="38" t="s">
        <v>227</v>
      </c>
      <c r="S62" s="40">
        <f t="shared" si="2"/>
        <v>6482.9</v>
      </c>
      <c r="T62" s="24"/>
      <c r="U62" s="24"/>
      <c r="V62" s="18"/>
      <c r="W62" s="18"/>
      <c r="X62" s="24" t="s">
        <v>167</v>
      </c>
      <c r="Y62" s="18"/>
      <c r="Z62" s="18"/>
      <c r="AA62" s="24" t="s">
        <v>167</v>
      </c>
      <c r="AB62" s="18"/>
      <c r="AC62" s="24"/>
      <c r="AD62" s="24" t="s">
        <v>167</v>
      </c>
      <c r="AE62" s="24"/>
      <c r="AF62" s="24" t="s">
        <v>167</v>
      </c>
      <c r="AG62" s="24" t="s">
        <v>167</v>
      </c>
      <c r="AH62" s="18"/>
    </row>
    <row r="63" spans="1:34" ht="15.75">
      <c r="A63" s="17">
        <v>23</v>
      </c>
      <c r="B63" s="18"/>
      <c r="C63" s="47" t="s">
        <v>396</v>
      </c>
      <c r="D63" s="20" t="s">
        <v>101</v>
      </c>
      <c r="E63" s="22">
        <v>115</v>
      </c>
      <c r="F63" s="22">
        <v>5</v>
      </c>
      <c r="G63" s="22">
        <v>56</v>
      </c>
      <c r="H63" s="24" t="s">
        <v>167</v>
      </c>
      <c r="I63" s="46"/>
      <c r="J63" s="46"/>
      <c r="K63" s="24" t="s">
        <v>170</v>
      </c>
      <c r="L63" s="29">
        <v>14200</v>
      </c>
      <c r="M63" s="18"/>
      <c r="N63" s="29"/>
      <c r="O63" s="38">
        <v>3461.6</v>
      </c>
      <c r="P63" s="38">
        <v>1354.2</v>
      </c>
      <c r="Q63" s="38" t="s">
        <v>276</v>
      </c>
      <c r="R63" s="38" t="s">
        <v>277</v>
      </c>
      <c r="S63" s="40">
        <f t="shared" si="2"/>
        <v>5226.8999999999996</v>
      </c>
      <c r="T63" s="24" t="s">
        <v>167</v>
      </c>
      <c r="U63" s="24"/>
      <c r="V63" s="18"/>
      <c r="W63" s="18"/>
      <c r="X63" s="24" t="s">
        <v>167</v>
      </c>
      <c r="Y63" s="18"/>
      <c r="Z63" s="18"/>
      <c r="AA63" s="24" t="s">
        <v>167</v>
      </c>
      <c r="AB63" s="18"/>
      <c r="AC63" s="24"/>
      <c r="AD63" s="24" t="s">
        <v>167</v>
      </c>
      <c r="AE63" s="24" t="s">
        <v>379</v>
      </c>
      <c r="AF63" s="24" t="s">
        <v>167</v>
      </c>
      <c r="AG63" s="24" t="s">
        <v>167</v>
      </c>
      <c r="AH63" s="18"/>
    </row>
    <row r="64" spans="1:34" ht="15.75">
      <c r="A64" s="17">
        <v>24</v>
      </c>
      <c r="B64" s="18"/>
      <c r="C64" s="47" t="s">
        <v>396</v>
      </c>
      <c r="D64" s="20" t="s">
        <v>102</v>
      </c>
      <c r="E64" s="23" t="s">
        <v>403</v>
      </c>
      <c r="F64" s="22">
        <v>5</v>
      </c>
      <c r="G64" s="22">
        <v>67</v>
      </c>
      <c r="H64" s="46"/>
      <c r="I64" s="24" t="s">
        <v>167</v>
      </c>
      <c r="J64" s="46"/>
      <c r="K64" s="24" t="s">
        <v>170</v>
      </c>
      <c r="L64" s="29">
        <v>12947</v>
      </c>
      <c r="M64" s="18"/>
      <c r="N64" s="29">
        <v>80</v>
      </c>
      <c r="O64" s="38">
        <v>3505.1</v>
      </c>
      <c r="P64" s="38" t="s">
        <v>278</v>
      </c>
      <c r="Q64" s="38" t="s">
        <v>279</v>
      </c>
      <c r="R64" s="38" t="s">
        <v>280</v>
      </c>
      <c r="S64" s="40">
        <f t="shared" si="2"/>
        <v>4906.2</v>
      </c>
      <c r="T64" s="24"/>
      <c r="U64" s="24" t="s">
        <v>167</v>
      </c>
      <c r="V64" s="18"/>
      <c r="W64" s="18"/>
      <c r="X64" s="24" t="s">
        <v>167</v>
      </c>
      <c r="Y64" s="18"/>
      <c r="Z64" s="18"/>
      <c r="AA64" s="24" t="s">
        <v>167</v>
      </c>
      <c r="AB64" s="18"/>
      <c r="AC64" s="24"/>
      <c r="AD64" s="24" t="s">
        <v>167</v>
      </c>
      <c r="AE64" s="24" t="s">
        <v>380</v>
      </c>
      <c r="AF64" s="24" t="s">
        <v>167</v>
      </c>
      <c r="AG64" s="24" t="s">
        <v>167</v>
      </c>
      <c r="AH64" s="18"/>
    </row>
    <row r="65" spans="1:34" ht="15.75">
      <c r="A65" s="17">
        <v>25</v>
      </c>
      <c r="B65" s="18"/>
      <c r="C65" s="47" t="s">
        <v>396</v>
      </c>
      <c r="D65" s="20" t="s">
        <v>103</v>
      </c>
      <c r="E65" s="22">
        <v>151</v>
      </c>
      <c r="F65" s="22">
        <v>9</v>
      </c>
      <c r="G65" s="22">
        <v>90</v>
      </c>
      <c r="H65" s="24" t="s">
        <v>167</v>
      </c>
      <c r="I65" s="46"/>
      <c r="J65" s="46"/>
      <c r="K65" s="24" t="s">
        <v>170</v>
      </c>
      <c r="L65" s="29">
        <v>19529</v>
      </c>
      <c r="M65" s="18"/>
      <c r="N65" s="29">
        <v>80</v>
      </c>
      <c r="O65" s="38">
        <v>4135.8</v>
      </c>
      <c r="P65" s="38" t="s">
        <v>271</v>
      </c>
      <c r="Q65" s="38" t="s">
        <v>272</v>
      </c>
      <c r="R65" s="38" t="s">
        <v>273</v>
      </c>
      <c r="S65" s="40">
        <f t="shared" si="2"/>
        <v>8133.8</v>
      </c>
      <c r="T65" s="24" t="s">
        <v>167</v>
      </c>
      <c r="U65" s="24"/>
      <c r="V65" s="18"/>
      <c r="W65" s="18"/>
      <c r="X65" s="24" t="s">
        <v>167</v>
      </c>
      <c r="Y65" s="18"/>
      <c r="Z65" s="18"/>
      <c r="AA65" s="18"/>
      <c r="AB65" s="24" t="s">
        <v>167</v>
      </c>
      <c r="AC65" s="24" t="s">
        <v>167</v>
      </c>
      <c r="AD65" s="18"/>
      <c r="AE65" s="24"/>
      <c r="AF65" s="18"/>
      <c r="AG65" s="18"/>
      <c r="AH65" s="18"/>
    </row>
    <row r="66" spans="1:34" ht="15.75">
      <c r="A66" s="17">
        <v>26</v>
      </c>
      <c r="B66" s="18"/>
      <c r="C66" s="47" t="s">
        <v>396</v>
      </c>
      <c r="D66" s="20" t="s">
        <v>104</v>
      </c>
      <c r="E66" s="22">
        <v>507</v>
      </c>
      <c r="F66" s="22">
        <v>9</v>
      </c>
      <c r="G66" s="22">
        <v>207</v>
      </c>
      <c r="H66" s="24" t="s">
        <v>167</v>
      </c>
      <c r="I66" s="46"/>
      <c r="J66" s="46"/>
      <c r="K66" s="24" t="s">
        <v>170</v>
      </c>
      <c r="L66" s="29">
        <v>18301</v>
      </c>
      <c r="M66" s="18"/>
      <c r="N66" s="29">
        <v>70</v>
      </c>
      <c r="O66" s="38">
        <v>11419</v>
      </c>
      <c r="P66" s="33"/>
      <c r="Q66" s="38" t="s">
        <v>274</v>
      </c>
      <c r="R66" s="38" t="s">
        <v>275</v>
      </c>
      <c r="S66" s="40">
        <f t="shared" si="2"/>
        <v>17187.900000000001</v>
      </c>
      <c r="T66" s="24" t="s">
        <v>167</v>
      </c>
      <c r="U66" s="24"/>
      <c r="V66" s="18"/>
      <c r="W66" s="18"/>
      <c r="X66" s="24" t="s">
        <v>167</v>
      </c>
      <c r="Y66" s="18"/>
      <c r="Z66" s="18"/>
      <c r="AA66" s="18"/>
      <c r="AB66" s="24" t="s">
        <v>167</v>
      </c>
      <c r="AC66" s="18"/>
      <c r="AD66" s="18"/>
      <c r="AE66" s="24"/>
      <c r="AF66" s="18"/>
      <c r="AG66" s="18"/>
      <c r="AH66" s="18"/>
    </row>
    <row r="67" spans="1:34" ht="15.75">
      <c r="A67" s="17">
        <v>27</v>
      </c>
      <c r="B67" s="18"/>
      <c r="C67" s="47" t="s">
        <v>396</v>
      </c>
      <c r="D67" s="20" t="s">
        <v>105</v>
      </c>
      <c r="E67" s="22">
        <v>342</v>
      </c>
      <c r="F67" s="22">
        <v>9</v>
      </c>
      <c r="G67" s="22">
        <v>144</v>
      </c>
      <c r="H67" s="46"/>
      <c r="I67" s="24" t="s">
        <v>167</v>
      </c>
      <c r="J67" s="46"/>
      <c r="K67" s="24" t="s">
        <v>170</v>
      </c>
      <c r="L67" s="29">
        <v>31527</v>
      </c>
      <c r="M67" s="18"/>
      <c r="N67" s="29"/>
      <c r="O67" s="38">
        <v>8439.4</v>
      </c>
      <c r="P67" s="33"/>
      <c r="Q67" s="38" t="s">
        <v>281</v>
      </c>
      <c r="R67" s="38" t="s">
        <v>282</v>
      </c>
      <c r="S67" s="40">
        <f t="shared" si="2"/>
        <v>12254.900000000001</v>
      </c>
      <c r="T67" s="24" t="s">
        <v>167</v>
      </c>
      <c r="U67" s="24"/>
      <c r="V67" s="18"/>
      <c r="W67" s="18"/>
      <c r="X67" s="24" t="s">
        <v>167</v>
      </c>
      <c r="Y67" s="18"/>
      <c r="Z67" s="18"/>
      <c r="AA67" s="24" t="s">
        <v>167</v>
      </c>
      <c r="AB67" s="18"/>
      <c r="AC67" s="24"/>
      <c r="AD67" s="24" t="s">
        <v>167</v>
      </c>
      <c r="AE67" s="24" t="s">
        <v>381</v>
      </c>
      <c r="AF67" s="24" t="s">
        <v>167</v>
      </c>
      <c r="AG67" s="24" t="s">
        <v>167</v>
      </c>
      <c r="AH67" s="18"/>
    </row>
    <row r="68" spans="1:34" ht="15.75">
      <c r="A68" s="17">
        <v>28</v>
      </c>
      <c r="B68" s="18"/>
      <c r="C68" s="47" t="s">
        <v>396</v>
      </c>
      <c r="D68" s="20" t="s">
        <v>106</v>
      </c>
      <c r="E68" s="22">
        <v>165</v>
      </c>
      <c r="F68" s="22">
        <v>5</v>
      </c>
      <c r="G68" s="22">
        <v>90</v>
      </c>
      <c r="H68" s="46"/>
      <c r="I68" s="24" t="s">
        <v>167</v>
      </c>
      <c r="J68" s="46"/>
      <c r="K68" s="24" t="s">
        <v>170</v>
      </c>
      <c r="L68" s="29">
        <v>15810</v>
      </c>
      <c r="M68" s="18"/>
      <c r="N68" s="29">
        <v>80</v>
      </c>
      <c r="O68" s="38">
        <v>4412</v>
      </c>
      <c r="P68" s="38">
        <v>44.6</v>
      </c>
      <c r="Q68" s="38" t="s">
        <v>283</v>
      </c>
      <c r="R68" s="38" t="s">
        <v>284</v>
      </c>
      <c r="S68" s="40">
        <f t="shared" si="2"/>
        <v>6401.6</v>
      </c>
      <c r="T68" s="24" t="s">
        <v>167</v>
      </c>
      <c r="U68" s="24"/>
      <c r="V68" s="18"/>
      <c r="W68" s="18"/>
      <c r="X68" s="24" t="s">
        <v>167</v>
      </c>
      <c r="Y68" s="18"/>
      <c r="Z68" s="18"/>
      <c r="AA68" s="24" t="s">
        <v>167</v>
      </c>
      <c r="AB68" s="18"/>
      <c r="AC68" s="24"/>
      <c r="AD68" s="24" t="s">
        <v>167</v>
      </c>
      <c r="AE68" s="24" t="s">
        <v>382</v>
      </c>
      <c r="AF68" s="24" t="s">
        <v>167</v>
      </c>
      <c r="AG68" s="24" t="s">
        <v>167</v>
      </c>
      <c r="AH68" s="18"/>
    </row>
    <row r="69" spans="1:34" ht="15.75">
      <c r="A69" s="17">
        <v>29</v>
      </c>
      <c r="B69" s="18"/>
      <c r="C69" s="47" t="s">
        <v>396</v>
      </c>
      <c r="D69" s="20" t="s">
        <v>107</v>
      </c>
      <c r="E69" s="22">
        <v>179</v>
      </c>
      <c r="F69" s="22">
        <v>5</v>
      </c>
      <c r="G69" s="22">
        <v>90</v>
      </c>
      <c r="H69" s="46"/>
      <c r="I69" s="24" t="s">
        <v>167</v>
      </c>
      <c r="J69" s="46"/>
      <c r="K69" s="24" t="s">
        <v>170</v>
      </c>
      <c r="L69" s="29">
        <v>15837</v>
      </c>
      <c r="M69" s="18"/>
      <c r="N69" s="29">
        <v>80</v>
      </c>
      <c r="O69" s="38">
        <v>4352.3999999999996</v>
      </c>
      <c r="P69" s="33"/>
      <c r="Q69" s="38" t="s">
        <v>285</v>
      </c>
      <c r="R69" s="38" t="s">
        <v>286</v>
      </c>
      <c r="S69" s="40">
        <f t="shared" si="2"/>
        <v>6303.7999999999993</v>
      </c>
      <c r="T69" s="24" t="s">
        <v>167</v>
      </c>
      <c r="U69" s="24"/>
      <c r="V69" s="18"/>
      <c r="W69" s="18"/>
      <c r="X69" s="24" t="s">
        <v>167</v>
      </c>
      <c r="Y69" s="18"/>
      <c r="Z69" s="18"/>
      <c r="AA69" s="24" t="s">
        <v>167</v>
      </c>
      <c r="AB69" s="18"/>
      <c r="AC69" s="24"/>
      <c r="AD69" s="24" t="s">
        <v>167</v>
      </c>
      <c r="AE69" s="24" t="s">
        <v>383</v>
      </c>
      <c r="AF69" s="24" t="s">
        <v>167</v>
      </c>
      <c r="AG69" s="24" t="s">
        <v>167</v>
      </c>
      <c r="AH69" s="24" t="s">
        <v>167</v>
      </c>
    </row>
    <row r="70" spans="1:34" ht="15.75">
      <c r="A70" s="17">
        <v>30</v>
      </c>
      <c r="B70" s="18"/>
      <c r="C70" s="47" t="s">
        <v>396</v>
      </c>
      <c r="D70" s="20" t="s">
        <v>108</v>
      </c>
      <c r="E70" s="22">
        <v>211</v>
      </c>
      <c r="F70" s="22">
        <v>9</v>
      </c>
      <c r="G70" s="22">
        <v>90</v>
      </c>
      <c r="H70" s="24" t="s">
        <v>167</v>
      </c>
      <c r="I70" s="46"/>
      <c r="J70" s="46"/>
      <c r="K70" s="24" t="s">
        <v>170</v>
      </c>
      <c r="L70" s="29">
        <v>22904</v>
      </c>
      <c r="M70" s="18"/>
      <c r="N70" s="29"/>
      <c r="O70" s="38">
        <v>5373.3</v>
      </c>
      <c r="P70" s="33"/>
      <c r="Q70" s="38" t="s">
        <v>287</v>
      </c>
      <c r="R70" s="38" t="s">
        <v>288</v>
      </c>
      <c r="S70" s="40">
        <f t="shared" si="2"/>
        <v>8388.5</v>
      </c>
      <c r="T70" s="24" t="s">
        <v>167</v>
      </c>
      <c r="U70" s="24"/>
      <c r="V70" s="18"/>
      <c r="W70" s="18"/>
      <c r="X70" s="24" t="s">
        <v>167</v>
      </c>
      <c r="Y70" s="18"/>
      <c r="Z70" s="18"/>
      <c r="AA70" s="18"/>
      <c r="AB70" s="24" t="s">
        <v>167</v>
      </c>
      <c r="AC70" s="18"/>
      <c r="AD70" s="18"/>
      <c r="AE70" s="24"/>
      <c r="AF70" s="18"/>
      <c r="AG70" s="18"/>
      <c r="AH70" s="18"/>
    </row>
    <row r="71" spans="1:34" ht="15.75">
      <c r="A71" s="17">
        <v>31</v>
      </c>
      <c r="B71" s="18"/>
      <c r="C71" s="47" t="s">
        <v>396</v>
      </c>
      <c r="D71" s="20" t="s">
        <v>109</v>
      </c>
      <c r="E71" s="22">
        <v>34</v>
      </c>
      <c r="F71" s="22">
        <v>5</v>
      </c>
      <c r="G71" s="22">
        <v>15</v>
      </c>
      <c r="H71" s="24" t="s">
        <v>167</v>
      </c>
      <c r="I71" s="46"/>
      <c r="J71" s="46"/>
      <c r="K71" s="24" t="s">
        <v>170</v>
      </c>
      <c r="L71" s="29">
        <v>4934</v>
      </c>
      <c r="M71" s="18"/>
      <c r="N71" s="29">
        <v>80</v>
      </c>
      <c r="O71" s="38">
        <v>1108.8</v>
      </c>
      <c r="P71" s="33"/>
      <c r="Q71" s="38" t="s">
        <v>289</v>
      </c>
      <c r="R71" s="38" t="s">
        <v>290</v>
      </c>
      <c r="S71" s="40">
        <f t="shared" si="2"/>
        <v>1752</v>
      </c>
      <c r="T71" s="24" t="s">
        <v>167</v>
      </c>
      <c r="U71" s="24"/>
      <c r="V71" s="18"/>
      <c r="W71" s="18"/>
      <c r="X71" s="24" t="s">
        <v>167</v>
      </c>
      <c r="Y71" s="18"/>
      <c r="Z71" s="18"/>
      <c r="AA71" s="18"/>
      <c r="AB71" s="24" t="s">
        <v>167</v>
      </c>
      <c r="AC71" s="18"/>
      <c r="AD71" s="18"/>
      <c r="AE71" s="24"/>
      <c r="AF71" s="18"/>
      <c r="AG71" s="18"/>
      <c r="AH71" s="18"/>
    </row>
    <row r="72" spans="1:34" ht="15.75">
      <c r="A72" s="17">
        <v>32</v>
      </c>
      <c r="B72" s="18"/>
      <c r="C72" s="47" t="s">
        <v>396</v>
      </c>
      <c r="D72" s="20" t="s">
        <v>110</v>
      </c>
      <c r="E72" s="23" t="s">
        <v>404</v>
      </c>
      <c r="F72" s="22">
        <v>5</v>
      </c>
      <c r="G72" s="22">
        <v>39</v>
      </c>
      <c r="H72" s="24" t="s">
        <v>167</v>
      </c>
      <c r="I72" s="46"/>
      <c r="J72" s="46"/>
      <c r="K72" s="24" t="s">
        <v>170</v>
      </c>
      <c r="L72" s="29">
        <v>7005</v>
      </c>
      <c r="M72" s="18"/>
      <c r="N72" s="29"/>
      <c r="O72" s="38">
        <v>1796.2</v>
      </c>
      <c r="P72" s="38">
        <v>39.799999999999997</v>
      </c>
      <c r="Q72" s="38" t="s">
        <v>291</v>
      </c>
      <c r="R72" s="38" t="s">
        <v>292</v>
      </c>
      <c r="S72" s="40">
        <f t="shared" si="2"/>
        <v>2517.6999999999998</v>
      </c>
      <c r="T72" s="24" t="s">
        <v>167</v>
      </c>
      <c r="U72" s="24"/>
      <c r="V72" s="18"/>
      <c r="W72" s="18"/>
      <c r="X72" s="24" t="s">
        <v>167</v>
      </c>
      <c r="Y72" s="18"/>
      <c r="Z72" s="18"/>
      <c r="AA72" s="18"/>
      <c r="AB72" s="24" t="s">
        <v>167</v>
      </c>
      <c r="AC72" s="24" t="s">
        <v>167</v>
      </c>
      <c r="AD72" s="18"/>
      <c r="AE72" s="24"/>
      <c r="AF72" s="18"/>
      <c r="AG72" s="18"/>
      <c r="AH72" s="18"/>
    </row>
    <row r="73" spans="1:34" ht="15.75">
      <c r="A73" s="17">
        <v>33</v>
      </c>
      <c r="B73" s="18"/>
      <c r="C73" s="47" t="s">
        <v>396</v>
      </c>
      <c r="D73" s="20" t="s">
        <v>111</v>
      </c>
      <c r="E73" s="22">
        <v>146</v>
      </c>
      <c r="F73" s="22">
        <v>5</v>
      </c>
      <c r="G73" s="22">
        <v>120</v>
      </c>
      <c r="H73" s="24" t="s">
        <v>167</v>
      </c>
      <c r="I73" s="46"/>
      <c r="J73" s="46"/>
      <c r="K73" s="24" t="s">
        <v>170</v>
      </c>
      <c r="L73" s="29">
        <v>13080</v>
      </c>
      <c r="M73" s="18"/>
      <c r="N73" s="29"/>
      <c r="O73" s="38">
        <v>3070.1</v>
      </c>
      <c r="P73" s="33"/>
      <c r="Q73" s="38" t="s">
        <v>302</v>
      </c>
      <c r="R73" s="38" t="s">
        <v>303</v>
      </c>
      <c r="S73" s="40">
        <f t="shared" si="2"/>
        <v>5220.8999999999996</v>
      </c>
      <c r="T73" s="24" t="s">
        <v>167</v>
      </c>
      <c r="U73" s="24"/>
      <c r="V73" s="18"/>
      <c r="W73" s="18"/>
      <c r="X73" s="24" t="s">
        <v>167</v>
      </c>
      <c r="Y73" s="18"/>
      <c r="Z73" s="18"/>
      <c r="AA73" s="18"/>
      <c r="AB73" s="24" t="s">
        <v>167</v>
      </c>
      <c r="AC73" s="18"/>
      <c r="AD73" s="18"/>
      <c r="AE73" s="24"/>
      <c r="AF73" s="18"/>
      <c r="AG73" s="18"/>
      <c r="AH73" s="18"/>
    </row>
    <row r="74" spans="1:34" ht="15.75">
      <c r="A74" s="17">
        <v>34</v>
      </c>
      <c r="B74" s="18"/>
      <c r="C74" s="47" t="s">
        <v>396</v>
      </c>
      <c r="D74" s="20" t="s">
        <v>112</v>
      </c>
      <c r="E74" s="22">
        <v>103</v>
      </c>
      <c r="F74" s="22">
        <v>5</v>
      </c>
      <c r="G74" s="22">
        <v>60</v>
      </c>
      <c r="H74" s="46"/>
      <c r="I74" s="24" t="s">
        <v>167</v>
      </c>
      <c r="J74" s="46"/>
      <c r="K74" s="24" t="s">
        <v>170</v>
      </c>
      <c r="L74" s="29">
        <v>9922</v>
      </c>
      <c r="M74" s="18"/>
      <c r="N74" s="29">
        <v>80</v>
      </c>
      <c r="O74" s="38">
        <v>2887.3</v>
      </c>
      <c r="P74" s="33"/>
      <c r="Q74" s="38" t="s">
        <v>304</v>
      </c>
      <c r="R74" s="38" t="s">
        <v>305</v>
      </c>
      <c r="S74" s="40">
        <f t="shared" si="2"/>
        <v>4040.5</v>
      </c>
      <c r="T74" s="24" t="s">
        <v>167</v>
      </c>
      <c r="U74" s="24"/>
      <c r="V74" s="18"/>
      <c r="W74" s="18"/>
      <c r="X74" s="24" t="s">
        <v>167</v>
      </c>
      <c r="Y74" s="18"/>
      <c r="Z74" s="18"/>
      <c r="AA74" s="24" t="s">
        <v>167</v>
      </c>
      <c r="AB74" s="18"/>
      <c r="AC74" s="24"/>
      <c r="AD74" s="24" t="s">
        <v>167</v>
      </c>
      <c r="AE74" s="24" t="s">
        <v>384</v>
      </c>
      <c r="AF74" s="24" t="s">
        <v>167</v>
      </c>
      <c r="AG74" s="24" t="s">
        <v>167</v>
      </c>
      <c r="AH74" s="18"/>
    </row>
    <row r="75" spans="1:34" ht="15.75">
      <c r="A75" s="17">
        <v>35</v>
      </c>
      <c r="B75" s="18"/>
      <c r="C75" s="47" t="s">
        <v>396</v>
      </c>
      <c r="D75" s="20" t="s">
        <v>113</v>
      </c>
      <c r="E75" s="22">
        <v>243</v>
      </c>
      <c r="F75" s="22">
        <v>9</v>
      </c>
      <c r="G75" s="22">
        <v>133</v>
      </c>
      <c r="H75" s="24" t="s">
        <v>167</v>
      </c>
      <c r="I75" s="46"/>
      <c r="J75" s="46"/>
      <c r="K75" s="24" t="s">
        <v>170</v>
      </c>
      <c r="L75" s="29">
        <v>26998</v>
      </c>
      <c r="M75" s="18"/>
      <c r="N75" s="29"/>
      <c r="O75" s="38">
        <v>6911.6</v>
      </c>
      <c r="P75" s="38" t="s">
        <v>306</v>
      </c>
      <c r="Q75" s="38" t="s">
        <v>307</v>
      </c>
      <c r="R75" s="38" t="s">
        <v>308</v>
      </c>
      <c r="S75" s="40">
        <f t="shared" si="2"/>
        <v>12589.7</v>
      </c>
      <c r="T75" s="24" t="s">
        <v>167</v>
      </c>
      <c r="U75" s="24"/>
      <c r="V75" s="18"/>
      <c r="W75" s="18"/>
      <c r="X75" s="24" t="s">
        <v>167</v>
      </c>
      <c r="Y75" s="18"/>
      <c r="Z75" s="18"/>
      <c r="AA75" s="24" t="s">
        <v>167</v>
      </c>
      <c r="AB75" s="18"/>
      <c r="AC75" s="24"/>
      <c r="AD75" s="24" t="s">
        <v>167</v>
      </c>
      <c r="AE75" s="24" t="s">
        <v>385</v>
      </c>
      <c r="AF75" s="24" t="s">
        <v>167</v>
      </c>
      <c r="AG75" s="24" t="s">
        <v>167</v>
      </c>
      <c r="AH75" s="18"/>
    </row>
    <row r="76" spans="1:34" ht="15.75">
      <c r="A76" s="17">
        <v>36</v>
      </c>
      <c r="B76" s="18"/>
      <c r="C76" s="47" t="s">
        <v>396</v>
      </c>
      <c r="D76" s="20" t="s">
        <v>115</v>
      </c>
      <c r="E76" s="22">
        <v>113</v>
      </c>
      <c r="F76" s="22">
        <v>5</v>
      </c>
      <c r="G76" s="24">
        <v>57</v>
      </c>
      <c r="H76" s="46"/>
      <c r="I76" s="24" t="s">
        <v>167</v>
      </c>
      <c r="J76" s="46"/>
      <c r="K76" s="24" t="s">
        <v>170</v>
      </c>
      <c r="L76" s="29">
        <v>8953</v>
      </c>
      <c r="M76" s="18"/>
      <c r="N76" s="29">
        <v>70</v>
      </c>
      <c r="O76" s="38">
        <v>2588.6999999999998</v>
      </c>
      <c r="P76" s="38" t="s">
        <v>295</v>
      </c>
      <c r="Q76" s="38" t="s">
        <v>293</v>
      </c>
      <c r="R76" s="38" t="s">
        <v>296</v>
      </c>
      <c r="S76" s="40">
        <f t="shared" si="2"/>
        <v>4506.1000000000004</v>
      </c>
      <c r="T76" s="24"/>
      <c r="U76" s="24"/>
      <c r="V76" s="18"/>
      <c r="W76" s="18"/>
      <c r="X76" s="24" t="s">
        <v>167</v>
      </c>
      <c r="Y76" s="18"/>
      <c r="Z76" s="18"/>
      <c r="AA76" s="24" t="s">
        <v>167</v>
      </c>
      <c r="AB76" s="18"/>
      <c r="AC76" s="24"/>
      <c r="AD76" s="24" t="s">
        <v>167</v>
      </c>
      <c r="AE76" s="24" t="s">
        <v>384</v>
      </c>
      <c r="AF76" s="24" t="s">
        <v>167</v>
      </c>
      <c r="AG76" s="24" t="s">
        <v>167</v>
      </c>
      <c r="AH76" s="18"/>
    </row>
    <row r="77" spans="1:34" ht="15.75">
      <c r="A77" s="17">
        <v>37</v>
      </c>
      <c r="B77" s="18"/>
      <c r="C77" s="47" t="s">
        <v>396</v>
      </c>
      <c r="D77" s="20" t="s">
        <v>118</v>
      </c>
      <c r="E77" s="22">
        <v>144</v>
      </c>
      <c r="F77" s="22">
        <v>5</v>
      </c>
      <c r="G77" s="22">
        <v>68</v>
      </c>
      <c r="H77" s="46"/>
      <c r="I77" s="24" t="s">
        <v>167</v>
      </c>
      <c r="J77" s="46"/>
      <c r="K77" s="24" t="s">
        <v>170</v>
      </c>
      <c r="L77" s="29">
        <v>11802</v>
      </c>
      <c r="M77" s="18"/>
      <c r="N77" s="29">
        <v>80</v>
      </c>
      <c r="O77" s="38">
        <v>3437.2</v>
      </c>
      <c r="P77" s="38">
        <v>151.4</v>
      </c>
      <c r="Q77" s="38" t="s">
        <v>300</v>
      </c>
      <c r="R77" s="38" t="s">
        <v>301</v>
      </c>
      <c r="S77" s="40">
        <f t="shared" si="2"/>
        <v>4903.8</v>
      </c>
      <c r="T77" s="24"/>
      <c r="U77" s="24"/>
      <c r="V77" s="18"/>
      <c r="W77" s="18"/>
      <c r="X77" s="24" t="s">
        <v>167</v>
      </c>
      <c r="Y77" s="18"/>
      <c r="Z77" s="18"/>
      <c r="AA77" s="24" t="s">
        <v>167</v>
      </c>
      <c r="AB77" s="18"/>
      <c r="AC77" s="24"/>
      <c r="AD77" s="24" t="s">
        <v>167</v>
      </c>
      <c r="AE77" s="24" t="s">
        <v>380</v>
      </c>
      <c r="AF77" s="24" t="s">
        <v>167</v>
      </c>
      <c r="AG77" s="24" t="s">
        <v>167</v>
      </c>
      <c r="AH77" s="18"/>
    </row>
    <row r="78" spans="1:34" ht="15.75">
      <c r="A78" s="17">
        <v>38</v>
      </c>
      <c r="B78" s="18"/>
      <c r="C78" s="47" t="s">
        <v>396</v>
      </c>
      <c r="D78" s="20" t="s">
        <v>119</v>
      </c>
      <c r="E78" s="22">
        <v>200</v>
      </c>
      <c r="F78" s="22">
        <v>5</v>
      </c>
      <c r="G78" s="22">
        <v>100</v>
      </c>
      <c r="H78" s="46"/>
      <c r="I78" s="24" t="s">
        <v>167</v>
      </c>
      <c r="J78" s="46"/>
      <c r="K78" s="24" t="s">
        <v>170</v>
      </c>
      <c r="L78" s="29">
        <v>16894</v>
      </c>
      <c r="M78" s="18"/>
      <c r="N78" s="29">
        <v>80</v>
      </c>
      <c r="O78" s="38">
        <v>4717.2</v>
      </c>
      <c r="P78" s="33"/>
      <c r="Q78" s="38" t="s">
        <v>208</v>
      </c>
      <c r="R78" s="38" t="s">
        <v>209</v>
      </c>
      <c r="S78" s="40">
        <f t="shared" si="2"/>
        <v>6506.7999999999993</v>
      </c>
      <c r="T78" s="24"/>
      <c r="U78" s="24"/>
      <c r="V78" s="18"/>
      <c r="W78" s="18"/>
      <c r="X78" s="24" t="s">
        <v>167</v>
      </c>
      <c r="Y78" s="18"/>
      <c r="Z78" s="18"/>
      <c r="AA78" s="24" t="s">
        <v>167</v>
      </c>
      <c r="AB78" s="18"/>
      <c r="AC78" s="24"/>
      <c r="AD78" s="24" t="s">
        <v>167</v>
      </c>
      <c r="AE78" s="24" t="s">
        <v>386</v>
      </c>
      <c r="AF78" s="24" t="s">
        <v>167</v>
      </c>
      <c r="AG78" s="24" t="s">
        <v>167</v>
      </c>
      <c r="AH78" s="18"/>
    </row>
    <row r="79" spans="1:34" ht="15.75">
      <c r="A79" s="17">
        <v>39</v>
      </c>
      <c r="B79" s="18"/>
      <c r="C79" s="47" t="s">
        <v>396</v>
      </c>
      <c r="D79" s="20" t="s">
        <v>120</v>
      </c>
      <c r="E79" s="22">
        <v>123</v>
      </c>
      <c r="F79" s="22">
        <v>5</v>
      </c>
      <c r="G79" s="22">
        <v>52</v>
      </c>
      <c r="H79" s="24" t="s">
        <v>167</v>
      </c>
      <c r="I79" s="46"/>
      <c r="J79" s="46"/>
      <c r="K79" s="24" t="s">
        <v>171</v>
      </c>
      <c r="L79" s="29">
        <v>21531</v>
      </c>
      <c r="M79" s="18"/>
      <c r="N79" s="29"/>
      <c r="O79" s="38" t="s">
        <v>211</v>
      </c>
      <c r="P79" s="38" t="s">
        <v>212</v>
      </c>
      <c r="Q79" s="38" t="s">
        <v>213</v>
      </c>
      <c r="R79" s="38" t="s">
        <v>214</v>
      </c>
      <c r="S79" s="40">
        <f t="shared" si="2"/>
        <v>7546.9</v>
      </c>
      <c r="T79" s="24" t="s">
        <v>167</v>
      </c>
      <c r="U79" s="24"/>
      <c r="V79" s="18"/>
      <c r="W79" s="18"/>
      <c r="X79" s="24" t="s">
        <v>167</v>
      </c>
      <c r="Y79" s="18"/>
      <c r="Z79" s="18"/>
      <c r="AA79" s="24" t="s">
        <v>167</v>
      </c>
      <c r="AB79" s="18"/>
      <c r="AC79" s="24"/>
      <c r="AD79" s="24" t="s">
        <v>167</v>
      </c>
      <c r="AE79" s="24" t="s">
        <v>387</v>
      </c>
      <c r="AF79" s="24" t="s">
        <v>167</v>
      </c>
      <c r="AG79" s="24" t="s">
        <v>167</v>
      </c>
      <c r="AH79" s="18"/>
    </row>
    <row r="80" spans="1:34" ht="15.75">
      <c r="A80" s="17">
        <v>40</v>
      </c>
      <c r="B80" s="18"/>
      <c r="C80" s="47" t="s">
        <v>396</v>
      </c>
      <c r="D80" s="20" t="s">
        <v>121</v>
      </c>
      <c r="E80" s="22">
        <v>190</v>
      </c>
      <c r="F80" s="22">
        <v>5</v>
      </c>
      <c r="G80" s="22">
        <v>100</v>
      </c>
      <c r="H80" s="46"/>
      <c r="I80" s="24" t="s">
        <v>167</v>
      </c>
      <c r="J80" s="46"/>
      <c r="K80" s="24" t="s">
        <v>170</v>
      </c>
      <c r="L80" s="29">
        <v>16957</v>
      </c>
      <c r="M80" s="18"/>
      <c r="N80" s="29"/>
      <c r="O80" s="38">
        <v>4797.6000000000004</v>
      </c>
      <c r="P80" s="33"/>
      <c r="Q80" s="38" t="s">
        <v>208</v>
      </c>
      <c r="R80" s="38" t="s">
        <v>215</v>
      </c>
      <c r="S80" s="40">
        <f t="shared" si="2"/>
        <v>6596.4000000000005</v>
      </c>
      <c r="T80" s="24"/>
      <c r="U80" s="24"/>
      <c r="V80" s="18"/>
      <c r="W80" s="18"/>
      <c r="X80" s="24" t="s">
        <v>167</v>
      </c>
      <c r="Y80" s="18"/>
      <c r="Z80" s="18"/>
      <c r="AA80" s="24" t="s">
        <v>167</v>
      </c>
      <c r="AB80" s="18"/>
      <c r="AC80" s="24"/>
      <c r="AD80" s="24" t="s">
        <v>167</v>
      </c>
      <c r="AE80" s="24" t="s">
        <v>388</v>
      </c>
      <c r="AF80" s="24" t="s">
        <v>167</v>
      </c>
      <c r="AG80" s="24" t="s">
        <v>167</v>
      </c>
      <c r="AH80" s="18"/>
    </row>
    <row r="81" spans="1:34" ht="15.75">
      <c r="A81" s="17">
        <v>41</v>
      </c>
      <c r="B81" s="18"/>
      <c r="C81" s="47" t="s">
        <v>396</v>
      </c>
      <c r="D81" s="20" t="s">
        <v>122</v>
      </c>
      <c r="E81" s="22">
        <v>149</v>
      </c>
      <c r="F81" s="22">
        <v>5</v>
      </c>
      <c r="G81" s="22">
        <v>70</v>
      </c>
      <c r="H81" s="46"/>
      <c r="I81" s="24" t="s">
        <v>167</v>
      </c>
      <c r="J81" s="46"/>
      <c r="K81" s="24" t="s">
        <v>170</v>
      </c>
      <c r="L81" s="29">
        <v>12167</v>
      </c>
      <c r="M81" s="18"/>
      <c r="N81" s="29"/>
      <c r="O81" s="38">
        <v>3353.1</v>
      </c>
      <c r="P81" s="33"/>
      <c r="Q81" s="38" t="s">
        <v>194</v>
      </c>
      <c r="R81" s="38" t="s">
        <v>195</v>
      </c>
      <c r="S81" s="40">
        <f t="shared" si="2"/>
        <v>4609.6000000000004</v>
      </c>
      <c r="T81" s="24"/>
      <c r="U81" s="24"/>
      <c r="V81" s="18"/>
      <c r="W81" s="18"/>
      <c r="X81" s="24" t="s">
        <v>167</v>
      </c>
      <c r="Y81" s="18"/>
      <c r="Z81" s="18"/>
      <c r="AA81" s="24" t="s">
        <v>167</v>
      </c>
      <c r="AB81" s="18"/>
      <c r="AC81" s="24"/>
      <c r="AD81" s="24" t="s">
        <v>167</v>
      </c>
      <c r="AE81" s="24" t="s">
        <v>389</v>
      </c>
      <c r="AF81" s="24" t="s">
        <v>167</v>
      </c>
      <c r="AG81" s="24" t="s">
        <v>167</v>
      </c>
      <c r="AH81" s="18"/>
    </row>
    <row r="82" spans="1:34" ht="15.75">
      <c r="A82" s="17">
        <v>42</v>
      </c>
      <c r="B82" s="18"/>
      <c r="C82" s="47" t="s">
        <v>396</v>
      </c>
      <c r="D82" s="20" t="s">
        <v>123</v>
      </c>
      <c r="E82" s="22">
        <v>138</v>
      </c>
      <c r="F82" s="22">
        <v>5</v>
      </c>
      <c r="G82" s="22">
        <v>68</v>
      </c>
      <c r="H82" s="46"/>
      <c r="I82" s="24" t="s">
        <v>167</v>
      </c>
      <c r="J82" s="46"/>
      <c r="K82" s="24" t="s">
        <v>170</v>
      </c>
      <c r="L82" s="29">
        <v>12070</v>
      </c>
      <c r="M82" s="18"/>
      <c r="N82" s="29">
        <v>80</v>
      </c>
      <c r="O82" s="38">
        <v>3369</v>
      </c>
      <c r="P82" s="38">
        <v>112.1</v>
      </c>
      <c r="Q82" s="38" t="s">
        <v>194</v>
      </c>
      <c r="R82" s="38" t="s">
        <v>195</v>
      </c>
      <c r="S82" s="40">
        <f t="shared" si="2"/>
        <v>4737.6000000000004</v>
      </c>
      <c r="T82" s="24"/>
      <c r="U82" s="24"/>
      <c r="V82" s="18"/>
      <c r="W82" s="18"/>
      <c r="X82" s="24" t="s">
        <v>167</v>
      </c>
      <c r="Y82" s="18"/>
      <c r="Z82" s="18"/>
      <c r="AA82" s="24" t="s">
        <v>167</v>
      </c>
      <c r="AB82" s="18"/>
      <c r="AC82" s="24"/>
      <c r="AD82" s="24" t="s">
        <v>167</v>
      </c>
      <c r="AE82" s="24" t="s">
        <v>363</v>
      </c>
      <c r="AF82" s="24" t="s">
        <v>167</v>
      </c>
      <c r="AG82" s="24" t="s">
        <v>167</v>
      </c>
      <c r="AH82" s="18"/>
    </row>
    <row r="83" spans="1:34" ht="15.75">
      <c r="A83" s="17">
        <v>43</v>
      </c>
      <c r="B83" s="18"/>
      <c r="C83" s="47" t="s">
        <v>396</v>
      </c>
      <c r="D83" s="20" t="s">
        <v>124</v>
      </c>
      <c r="E83" s="22">
        <v>145</v>
      </c>
      <c r="F83" s="22">
        <v>5</v>
      </c>
      <c r="G83" s="22">
        <v>70</v>
      </c>
      <c r="H83" s="46"/>
      <c r="I83" s="24" t="s">
        <v>167</v>
      </c>
      <c r="J83" s="46"/>
      <c r="K83" s="24" t="s">
        <v>170</v>
      </c>
      <c r="L83" s="29">
        <v>11848</v>
      </c>
      <c r="M83" s="18"/>
      <c r="N83" s="29">
        <v>80</v>
      </c>
      <c r="O83" s="38">
        <v>3225.1</v>
      </c>
      <c r="P83" s="33"/>
      <c r="Q83" s="38" t="s">
        <v>198</v>
      </c>
      <c r="R83" s="38" t="s">
        <v>199</v>
      </c>
      <c r="S83" s="40">
        <f t="shared" si="2"/>
        <v>4534.1000000000004</v>
      </c>
      <c r="T83" s="24"/>
      <c r="U83" s="24"/>
      <c r="V83" s="18"/>
      <c r="W83" s="18"/>
      <c r="X83" s="24" t="s">
        <v>167</v>
      </c>
      <c r="Y83" s="18"/>
      <c r="Z83" s="18"/>
      <c r="AA83" s="24" t="s">
        <v>167</v>
      </c>
      <c r="AB83" s="18"/>
      <c r="AC83" s="24"/>
      <c r="AD83" s="24" t="s">
        <v>167</v>
      </c>
      <c r="AE83" s="24"/>
      <c r="AF83" s="24" t="s">
        <v>167</v>
      </c>
      <c r="AG83" s="24" t="s">
        <v>167</v>
      </c>
      <c r="AH83" s="18"/>
    </row>
    <row r="84" spans="1:34" ht="15.75">
      <c r="A84" s="17">
        <v>44</v>
      </c>
      <c r="B84" s="18"/>
      <c r="C84" s="47" t="s">
        <v>396</v>
      </c>
      <c r="D84" s="20" t="s">
        <v>125</v>
      </c>
      <c r="E84" s="22">
        <v>130</v>
      </c>
      <c r="F84" s="22">
        <v>5</v>
      </c>
      <c r="G84" s="22">
        <v>67</v>
      </c>
      <c r="H84" s="46"/>
      <c r="I84" s="24" t="s">
        <v>167</v>
      </c>
      <c r="J84" s="46"/>
      <c r="K84" s="24" t="s">
        <v>170</v>
      </c>
      <c r="L84" s="29">
        <v>11999</v>
      </c>
      <c r="M84" s="18"/>
      <c r="N84" s="29"/>
      <c r="O84" s="38">
        <v>3375.2</v>
      </c>
      <c r="P84" s="38" t="s">
        <v>200</v>
      </c>
      <c r="Q84" s="38" t="s">
        <v>201</v>
      </c>
      <c r="R84" s="38" t="s">
        <v>202</v>
      </c>
      <c r="S84" s="40">
        <f t="shared" si="2"/>
        <v>4796</v>
      </c>
      <c r="T84" s="24"/>
      <c r="U84" s="24"/>
      <c r="V84" s="18"/>
      <c r="W84" s="18"/>
      <c r="X84" s="24" t="s">
        <v>167</v>
      </c>
      <c r="Y84" s="18"/>
      <c r="Z84" s="18"/>
      <c r="AA84" s="18"/>
      <c r="AB84" s="24" t="s">
        <v>167</v>
      </c>
      <c r="AC84" s="24" t="s">
        <v>167</v>
      </c>
      <c r="AD84" s="18"/>
      <c r="AE84" s="24"/>
      <c r="AF84" s="18"/>
      <c r="AG84" s="18"/>
      <c r="AH84" s="18"/>
    </row>
    <row r="85" spans="1:34" ht="15.75">
      <c r="A85" s="17">
        <v>45</v>
      </c>
      <c r="B85" s="18"/>
      <c r="C85" s="47" t="s">
        <v>396</v>
      </c>
      <c r="D85" s="20" t="s">
        <v>126</v>
      </c>
      <c r="E85" s="22">
        <v>140</v>
      </c>
      <c r="F85" s="22">
        <v>5</v>
      </c>
      <c r="G85" s="22">
        <v>69</v>
      </c>
      <c r="H85" s="46"/>
      <c r="I85" s="24" t="s">
        <v>167</v>
      </c>
      <c r="J85" s="46"/>
      <c r="K85" s="24" t="s">
        <v>170</v>
      </c>
      <c r="L85" s="29">
        <v>11822</v>
      </c>
      <c r="M85" s="18"/>
      <c r="N85" s="29">
        <v>80</v>
      </c>
      <c r="O85" s="38" t="s">
        <v>216</v>
      </c>
      <c r="P85" s="38" t="s">
        <v>217</v>
      </c>
      <c r="Q85" s="38" t="s">
        <v>198</v>
      </c>
      <c r="R85" s="38" t="s">
        <v>199</v>
      </c>
      <c r="S85" s="40">
        <f t="shared" si="2"/>
        <v>4600.5</v>
      </c>
      <c r="T85" s="24"/>
      <c r="U85" s="24"/>
      <c r="V85" s="18"/>
      <c r="W85" s="18"/>
      <c r="X85" s="24" t="s">
        <v>167</v>
      </c>
      <c r="Y85" s="18"/>
      <c r="Z85" s="18"/>
      <c r="AA85" s="24" t="s">
        <v>167</v>
      </c>
      <c r="AB85" s="18"/>
      <c r="AC85" s="24"/>
      <c r="AD85" s="24" t="s">
        <v>167</v>
      </c>
      <c r="AE85" s="24" t="s">
        <v>390</v>
      </c>
      <c r="AF85" s="24" t="s">
        <v>167</v>
      </c>
      <c r="AG85" s="24" t="s">
        <v>167</v>
      </c>
      <c r="AH85" s="18"/>
    </row>
    <row r="86" spans="1:34" ht="15.75">
      <c r="A86" s="17">
        <v>46</v>
      </c>
      <c r="B86" s="18"/>
      <c r="C86" s="47" t="s">
        <v>396</v>
      </c>
      <c r="D86" s="20" t="s">
        <v>127</v>
      </c>
      <c r="E86" s="22">
        <v>81</v>
      </c>
      <c r="F86" s="23" t="s">
        <v>68</v>
      </c>
      <c r="G86" s="22">
        <v>44</v>
      </c>
      <c r="H86" s="46"/>
      <c r="I86" s="24" t="s">
        <v>167</v>
      </c>
      <c r="J86" s="46"/>
      <c r="K86" s="24" t="s">
        <v>170</v>
      </c>
      <c r="L86" s="29">
        <v>8132</v>
      </c>
      <c r="M86" s="18"/>
      <c r="N86" s="29">
        <v>70</v>
      </c>
      <c r="O86" s="32">
        <v>2210.8000000000002</v>
      </c>
      <c r="P86" s="38" t="s">
        <v>203</v>
      </c>
      <c r="Q86" s="38" t="s">
        <v>204</v>
      </c>
      <c r="R86" s="38" t="s">
        <v>205</v>
      </c>
      <c r="S86" s="40">
        <f t="shared" si="2"/>
        <v>3217.3</v>
      </c>
      <c r="T86" s="24" t="s">
        <v>167</v>
      </c>
      <c r="U86" s="24"/>
      <c r="V86" s="18"/>
      <c r="W86" s="18"/>
      <c r="X86" s="24" t="s">
        <v>167</v>
      </c>
      <c r="Y86" s="18"/>
      <c r="Z86" s="18"/>
      <c r="AA86" s="18"/>
      <c r="AB86" s="24" t="s">
        <v>167</v>
      </c>
      <c r="AC86" s="24" t="s">
        <v>167</v>
      </c>
      <c r="AD86" s="18"/>
      <c r="AE86" s="24"/>
      <c r="AF86" s="18"/>
      <c r="AG86" s="18"/>
      <c r="AH86" s="18"/>
    </row>
    <row r="87" spans="1:34" ht="15.75">
      <c r="A87" s="17">
        <v>47</v>
      </c>
      <c r="B87" s="18"/>
      <c r="C87" s="47" t="s">
        <v>396</v>
      </c>
      <c r="D87" s="20" t="s">
        <v>128</v>
      </c>
      <c r="E87" s="22">
        <v>142</v>
      </c>
      <c r="F87" s="23" t="s">
        <v>164</v>
      </c>
      <c r="G87" s="22">
        <v>61</v>
      </c>
      <c r="H87" s="24" t="s">
        <v>167</v>
      </c>
      <c r="I87" s="46"/>
      <c r="J87" s="46"/>
      <c r="K87" s="24" t="s">
        <v>170</v>
      </c>
      <c r="L87" s="29">
        <v>18493</v>
      </c>
      <c r="M87" s="18"/>
      <c r="N87" s="29"/>
      <c r="O87" s="38" t="s">
        <v>172</v>
      </c>
      <c r="P87" s="38" t="s">
        <v>173</v>
      </c>
      <c r="Q87" s="38" t="s">
        <v>174</v>
      </c>
      <c r="R87" s="38" t="s">
        <v>175</v>
      </c>
      <c r="S87" s="40">
        <f t="shared" si="2"/>
        <v>5584.0000000000009</v>
      </c>
      <c r="T87" s="24"/>
      <c r="U87" s="24"/>
      <c r="V87" s="18"/>
      <c r="W87" s="18"/>
      <c r="X87" s="24" t="s">
        <v>167</v>
      </c>
      <c r="Y87" s="18"/>
      <c r="Z87" s="18"/>
      <c r="AA87" s="18"/>
      <c r="AB87" s="24" t="s">
        <v>167</v>
      </c>
      <c r="AC87" s="18"/>
      <c r="AD87" s="18"/>
      <c r="AE87" s="24"/>
      <c r="AF87" s="18"/>
      <c r="AG87" s="18"/>
      <c r="AH87" s="18"/>
    </row>
    <row r="88" spans="1:34" ht="15.75">
      <c r="A88" s="17">
        <v>48</v>
      </c>
      <c r="B88" s="18"/>
      <c r="C88" s="47" t="s">
        <v>396</v>
      </c>
      <c r="D88" s="20" t="s">
        <v>159</v>
      </c>
      <c r="E88" s="22">
        <v>48</v>
      </c>
      <c r="F88" s="23" t="s">
        <v>165</v>
      </c>
      <c r="G88" s="24">
        <v>32</v>
      </c>
      <c r="H88" s="24" t="s">
        <v>167</v>
      </c>
      <c r="I88" s="46"/>
      <c r="J88" s="46"/>
      <c r="K88" s="24" t="s">
        <v>170</v>
      </c>
      <c r="L88" s="29">
        <v>16260</v>
      </c>
      <c r="M88" s="18"/>
      <c r="N88" s="29">
        <v>80</v>
      </c>
      <c r="O88" s="38">
        <v>3027.2</v>
      </c>
      <c r="P88" s="38">
        <v>1128.5</v>
      </c>
      <c r="Q88" s="38">
        <v>616.1</v>
      </c>
      <c r="R88" s="38">
        <v>616.1</v>
      </c>
      <c r="S88" s="40">
        <f t="shared" si="2"/>
        <v>5387.9000000000005</v>
      </c>
      <c r="T88" s="24" t="s">
        <v>167</v>
      </c>
      <c r="U88" s="24"/>
      <c r="V88" s="18"/>
      <c r="W88" s="18"/>
      <c r="X88" s="24" t="s">
        <v>167</v>
      </c>
      <c r="Y88" s="18"/>
      <c r="Z88" s="18"/>
      <c r="AA88" s="24" t="s">
        <v>167</v>
      </c>
      <c r="AB88" s="18"/>
      <c r="AC88" s="24" t="s">
        <v>167</v>
      </c>
      <c r="AD88" s="24" t="s">
        <v>167</v>
      </c>
      <c r="AE88" s="24"/>
      <c r="AF88" s="24" t="s">
        <v>167</v>
      </c>
      <c r="AG88" s="24" t="s">
        <v>167</v>
      </c>
      <c r="AH88" s="18"/>
    </row>
    <row r="89" spans="1:34" ht="15.75">
      <c r="A89" s="17">
        <v>49</v>
      </c>
      <c r="B89" s="18"/>
      <c r="C89" s="47" t="s">
        <v>396</v>
      </c>
      <c r="D89" s="20" t="s">
        <v>161</v>
      </c>
      <c r="E89" s="22">
        <v>30</v>
      </c>
      <c r="F89" s="23" t="s">
        <v>164</v>
      </c>
      <c r="G89" s="24">
        <v>15</v>
      </c>
      <c r="H89" s="24" t="s">
        <v>167</v>
      </c>
      <c r="I89" s="46"/>
      <c r="J89" s="46"/>
      <c r="K89" s="24" t="s">
        <v>170</v>
      </c>
      <c r="L89" s="29">
        <v>6606</v>
      </c>
      <c r="M89" s="18"/>
      <c r="N89" s="29"/>
      <c r="O89" s="38">
        <v>1604.5</v>
      </c>
      <c r="P89" s="38" t="s">
        <v>207</v>
      </c>
      <c r="Q89" s="38">
        <v>595.4</v>
      </c>
      <c r="R89" s="38">
        <v>595.4</v>
      </c>
      <c r="S89" s="40">
        <f t="shared" si="2"/>
        <v>3347.2000000000003</v>
      </c>
      <c r="T89" s="24" t="s">
        <v>167</v>
      </c>
      <c r="U89" s="24"/>
      <c r="V89" s="18"/>
      <c r="W89" s="18"/>
      <c r="X89" s="24" t="s">
        <v>167</v>
      </c>
      <c r="Y89" s="18"/>
      <c r="Z89" s="18"/>
      <c r="AA89" s="24" t="s">
        <v>167</v>
      </c>
      <c r="AB89" s="18"/>
      <c r="AC89" s="24"/>
      <c r="AD89" s="24" t="s">
        <v>167</v>
      </c>
      <c r="AE89" s="24"/>
      <c r="AF89" s="24" t="s">
        <v>167</v>
      </c>
      <c r="AG89" s="24" t="s">
        <v>167</v>
      </c>
      <c r="AH89" s="18"/>
    </row>
    <row r="90" spans="1:34" ht="15.75">
      <c r="A90" s="17">
        <v>50</v>
      </c>
      <c r="B90" s="18"/>
      <c r="C90" s="47" t="s">
        <v>396</v>
      </c>
      <c r="D90" s="20" t="s">
        <v>162</v>
      </c>
      <c r="E90" s="22">
        <v>143</v>
      </c>
      <c r="F90" s="23" t="s">
        <v>68</v>
      </c>
      <c r="G90" s="24">
        <v>68</v>
      </c>
      <c r="H90" s="46"/>
      <c r="I90" s="24" t="s">
        <v>167</v>
      </c>
      <c r="J90" s="46"/>
      <c r="K90" s="24" t="s">
        <v>170</v>
      </c>
      <c r="L90" s="29">
        <v>11691</v>
      </c>
      <c r="M90" s="18"/>
      <c r="N90" s="29">
        <v>80</v>
      </c>
      <c r="O90" s="38">
        <v>3190.19</v>
      </c>
      <c r="P90" s="38" t="s">
        <v>210</v>
      </c>
      <c r="Q90" s="38">
        <v>944.5</v>
      </c>
      <c r="R90" s="38">
        <v>944.5</v>
      </c>
      <c r="S90" s="40">
        <f t="shared" si="2"/>
        <v>5260.59</v>
      </c>
      <c r="T90" s="24"/>
      <c r="U90" s="24"/>
      <c r="V90" s="18"/>
      <c r="W90" s="18"/>
      <c r="X90" s="24" t="s">
        <v>167</v>
      </c>
      <c r="Y90" s="18"/>
      <c r="Z90" s="18"/>
      <c r="AA90" s="18"/>
      <c r="AB90" s="24" t="s">
        <v>167</v>
      </c>
      <c r="AC90" s="24" t="s">
        <v>167</v>
      </c>
      <c r="AD90" s="18"/>
      <c r="AE90" s="24"/>
      <c r="AF90" s="18"/>
      <c r="AG90" s="18"/>
      <c r="AH90" s="18"/>
    </row>
    <row r="91" spans="1:34" ht="15.75">
      <c r="A91" s="17">
        <v>51</v>
      </c>
      <c r="B91" s="18"/>
      <c r="C91" s="47" t="s">
        <v>396</v>
      </c>
      <c r="D91" s="20" t="s">
        <v>129</v>
      </c>
      <c r="E91" s="22">
        <v>114</v>
      </c>
      <c r="F91" s="22">
        <v>5</v>
      </c>
      <c r="G91" s="22">
        <v>40</v>
      </c>
      <c r="H91" s="24" t="s">
        <v>167</v>
      </c>
      <c r="I91" s="46"/>
      <c r="J91" s="46"/>
      <c r="K91" s="24" t="s">
        <v>170</v>
      </c>
      <c r="L91" s="29">
        <v>9517</v>
      </c>
      <c r="M91" s="18"/>
      <c r="N91" s="29">
        <v>70</v>
      </c>
      <c r="O91" s="38" t="s">
        <v>309</v>
      </c>
      <c r="P91" s="33"/>
      <c r="Q91" s="38" t="s">
        <v>310</v>
      </c>
      <c r="R91" s="38" t="s">
        <v>357</v>
      </c>
      <c r="S91" s="40">
        <f t="shared" si="2"/>
        <v>3854.5</v>
      </c>
      <c r="T91" s="24" t="s">
        <v>167</v>
      </c>
      <c r="U91" s="24"/>
      <c r="V91" s="18"/>
      <c r="W91" s="18"/>
      <c r="X91" s="24" t="s">
        <v>167</v>
      </c>
      <c r="Y91" s="18"/>
      <c r="Z91" s="18"/>
      <c r="AA91" s="24" t="s">
        <v>167</v>
      </c>
      <c r="AB91" s="18"/>
      <c r="AC91" s="24"/>
      <c r="AD91" s="24" t="s">
        <v>167</v>
      </c>
      <c r="AE91" s="24" t="s">
        <v>363</v>
      </c>
      <c r="AF91" s="24" t="s">
        <v>167</v>
      </c>
      <c r="AG91" s="24" t="s">
        <v>167</v>
      </c>
      <c r="AH91" s="18"/>
    </row>
    <row r="92" spans="1:34" ht="15.75">
      <c r="A92" s="17">
        <v>52</v>
      </c>
      <c r="B92" s="18"/>
      <c r="C92" s="47" t="s">
        <v>396</v>
      </c>
      <c r="D92" s="20" t="s">
        <v>130</v>
      </c>
      <c r="E92" s="22">
        <v>302</v>
      </c>
      <c r="F92" s="22">
        <v>9</v>
      </c>
      <c r="G92" s="22">
        <v>144</v>
      </c>
      <c r="H92" s="46"/>
      <c r="I92" s="24" t="s">
        <v>167</v>
      </c>
      <c r="J92" s="46"/>
      <c r="K92" s="24" t="s">
        <v>170</v>
      </c>
      <c r="L92" s="29">
        <v>31909</v>
      </c>
      <c r="M92" s="18"/>
      <c r="N92" s="29">
        <v>80</v>
      </c>
      <c r="O92" s="38">
        <v>7776.2</v>
      </c>
      <c r="P92" s="38" t="s">
        <v>311</v>
      </c>
      <c r="Q92" s="38" t="s">
        <v>312</v>
      </c>
      <c r="R92" s="38" t="s">
        <v>313</v>
      </c>
      <c r="S92" s="40">
        <f t="shared" si="2"/>
        <v>11541.9</v>
      </c>
      <c r="T92" s="24" t="s">
        <v>167</v>
      </c>
      <c r="U92" s="24"/>
      <c r="V92" s="18"/>
      <c r="W92" s="18"/>
      <c r="X92" s="24" t="s">
        <v>167</v>
      </c>
      <c r="Y92" s="18"/>
      <c r="Z92" s="18"/>
      <c r="AA92" s="24" t="s">
        <v>167</v>
      </c>
      <c r="AB92" s="18"/>
      <c r="AC92" s="24"/>
      <c r="AD92" s="24" t="s">
        <v>167</v>
      </c>
      <c r="AE92" s="24" t="s">
        <v>363</v>
      </c>
      <c r="AF92" s="24" t="s">
        <v>167</v>
      </c>
      <c r="AG92" s="24" t="s">
        <v>167</v>
      </c>
      <c r="AH92" s="18"/>
    </row>
    <row r="93" spans="1:34" ht="15.75">
      <c r="A93" s="17">
        <v>53</v>
      </c>
      <c r="B93" s="18"/>
      <c r="C93" s="47" t="s">
        <v>396</v>
      </c>
      <c r="D93" s="20" t="s">
        <v>131</v>
      </c>
      <c r="E93" s="22">
        <v>111</v>
      </c>
      <c r="F93" s="22">
        <v>9</v>
      </c>
      <c r="G93" s="22">
        <v>54</v>
      </c>
      <c r="H93" s="24" t="s">
        <v>167</v>
      </c>
      <c r="I93" s="24"/>
      <c r="J93" s="46"/>
      <c r="K93" s="24" t="s">
        <v>170</v>
      </c>
      <c r="L93" s="29">
        <v>9572</v>
      </c>
      <c r="M93" s="18"/>
      <c r="N93" s="29">
        <v>80</v>
      </c>
      <c r="O93" s="38">
        <v>2648.6</v>
      </c>
      <c r="P93" s="33"/>
      <c r="Q93" s="38" t="s">
        <v>314</v>
      </c>
      <c r="R93" s="38" t="s">
        <v>315</v>
      </c>
      <c r="S93" s="40">
        <f t="shared" si="2"/>
        <v>4518.2</v>
      </c>
      <c r="T93" s="24" t="s">
        <v>167</v>
      </c>
      <c r="U93" s="24"/>
      <c r="V93" s="18"/>
      <c r="W93" s="18"/>
      <c r="X93" s="24" t="s">
        <v>167</v>
      </c>
      <c r="Y93" s="18"/>
      <c r="Z93" s="18"/>
      <c r="AA93" s="18"/>
      <c r="AB93" s="24" t="s">
        <v>167</v>
      </c>
      <c r="AC93" s="18"/>
      <c r="AD93" s="18"/>
      <c r="AE93" s="24"/>
      <c r="AF93" s="18"/>
      <c r="AG93" s="18"/>
      <c r="AH93" s="18"/>
    </row>
    <row r="94" spans="1:34" ht="15.75">
      <c r="A94" s="17">
        <v>54</v>
      </c>
      <c r="B94" s="18"/>
      <c r="C94" s="47" t="s">
        <v>396</v>
      </c>
      <c r="D94" s="20" t="s">
        <v>132</v>
      </c>
      <c r="E94" s="22">
        <v>251</v>
      </c>
      <c r="F94" s="22">
        <v>9</v>
      </c>
      <c r="G94" s="22">
        <v>143</v>
      </c>
      <c r="H94" s="46"/>
      <c r="I94" s="24" t="s">
        <v>167</v>
      </c>
      <c r="J94" s="46"/>
      <c r="K94" s="24" t="s">
        <v>170</v>
      </c>
      <c r="L94" s="29">
        <v>31805</v>
      </c>
      <c r="M94" s="18"/>
      <c r="N94" s="29"/>
      <c r="O94" s="38">
        <v>7689.6</v>
      </c>
      <c r="P94" s="38">
        <v>47.1</v>
      </c>
      <c r="Q94" s="38" t="s">
        <v>316</v>
      </c>
      <c r="R94" s="38" t="s">
        <v>317</v>
      </c>
      <c r="S94" s="40">
        <f t="shared" si="2"/>
        <v>11454.600000000002</v>
      </c>
      <c r="T94" s="24" t="s">
        <v>167</v>
      </c>
      <c r="U94" s="24"/>
      <c r="V94" s="18"/>
      <c r="W94" s="18"/>
      <c r="X94" s="24" t="s">
        <v>167</v>
      </c>
      <c r="Y94" s="18"/>
      <c r="Z94" s="18"/>
      <c r="AA94" s="24" t="s">
        <v>167</v>
      </c>
      <c r="AB94" s="18"/>
      <c r="AC94" s="24"/>
      <c r="AD94" s="24" t="s">
        <v>167</v>
      </c>
      <c r="AE94" s="24" t="s">
        <v>391</v>
      </c>
      <c r="AF94" s="24" t="s">
        <v>167</v>
      </c>
      <c r="AG94" s="24" t="s">
        <v>167</v>
      </c>
      <c r="AH94" s="18"/>
    </row>
    <row r="95" spans="1:34" ht="15.75">
      <c r="A95" s="17">
        <v>55</v>
      </c>
      <c r="B95" s="18"/>
      <c r="C95" s="47" t="s">
        <v>396</v>
      </c>
      <c r="D95" s="20" t="s">
        <v>134</v>
      </c>
      <c r="E95" s="22">
        <v>164</v>
      </c>
      <c r="F95" s="22">
        <v>5</v>
      </c>
      <c r="G95" s="24">
        <v>69</v>
      </c>
      <c r="H95" s="46"/>
      <c r="I95" s="24" t="s">
        <v>167</v>
      </c>
      <c r="J95" s="46"/>
      <c r="K95" s="24" t="s">
        <v>170</v>
      </c>
      <c r="L95" s="29">
        <v>12076</v>
      </c>
      <c r="M95" s="18"/>
      <c r="N95" s="29"/>
      <c r="O95" s="38">
        <v>3358.2</v>
      </c>
      <c r="P95" s="38">
        <v>30.5</v>
      </c>
      <c r="Q95" s="38" t="s">
        <v>198</v>
      </c>
      <c r="R95" s="38" t="s">
        <v>320</v>
      </c>
      <c r="S95" s="40">
        <f t="shared" si="2"/>
        <v>4647.3999999999996</v>
      </c>
      <c r="T95" s="24"/>
      <c r="U95" s="24"/>
      <c r="V95" s="18"/>
      <c r="W95" s="18"/>
      <c r="X95" s="24" t="s">
        <v>167</v>
      </c>
      <c r="Y95" s="18"/>
      <c r="Z95" s="18"/>
      <c r="AA95" s="24" t="s">
        <v>167</v>
      </c>
      <c r="AB95" s="18"/>
      <c r="AC95" s="24"/>
      <c r="AD95" s="24" t="s">
        <v>167</v>
      </c>
      <c r="AE95" s="24" t="s">
        <v>392</v>
      </c>
      <c r="AF95" s="24" t="s">
        <v>167</v>
      </c>
      <c r="AG95" s="24" t="s">
        <v>167</v>
      </c>
      <c r="AH95" s="18"/>
    </row>
    <row r="96" spans="1:34" ht="15.75">
      <c r="A96" s="17">
        <v>56</v>
      </c>
      <c r="B96" s="18"/>
      <c r="C96" s="47" t="s">
        <v>396</v>
      </c>
      <c r="D96" s="20" t="s">
        <v>140</v>
      </c>
      <c r="E96" s="23" t="s">
        <v>405</v>
      </c>
      <c r="F96" s="22">
        <v>9</v>
      </c>
      <c r="G96" s="24">
        <v>90</v>
      </c>
      <c r="H96" s="24" t="s">
        <v>167</v>
      </c>
      <c r="I96" s="46"/>
      <c r="J96" s="46"/>
      <c r="K96" s="24" t="s">
        <v>170</v>
      </c>
      <c r="L96" s="29">
        <v>21570</v>
      </c>
      <c r="M96" s="18"/>
      <c r="N96" s="29">
        <v>78</v>
      </c>
      <c r="O96" s="38">
        <v>4814.7</v>
      </c>
      <c r="P96" s="39"/>
      <c r="Q96" s="38" t="s">
        <v>349</v>
      </c>
      <c r="R96" s="38" t="s">
        <v>350</v>
      </c>
      <c r="S96" s="40">
        <f t="shared" si="2"/>
        <v>7904.2999999999993</v>
      </c>
      <c r="T96" s="24" t="s">
        <v>167</v>
      </c>
      <c r="U96" s="24"/>
      <c r="V96" s="18"/>
      <c r="W96" s="18"/>
      <c r="X96" s="24" t="s">
        <v>167</v>
      </c>
      <c r="Y96" s="18"/>
      <c r="Z96" s="18"/>
      <c r="AA96" s="24" t="s">
        <v>167</v>
      </c>
      <c r="AB96" s="18"/>
      <c r="AC96" s="24"/>
      <c r="AD96" s="24" t="s">
        <v>167</v>
      </c>
      <c r="AE96" s="24" t="s">
        <v>372</v>
      </c>
      <c r="AF96" s="24" t="s">
        <v>167</v>
      </c>
      <c r="AG96" s="24" t="s">
        <v>167</v>
      </c>
      <c r="AH96" s="18"/>
    </row>
    <row r="97" spans="1:34" ht="15.75">
      <c r="A97" s="17">
        <v>57</v>
      </c>
      <c r="B97" s="18"/>
      <c r="C97" s="47" t="s">
        <v>396</v>
      </c>
      <c r="D97" s="20" t="s">
        <v>143</v>
      </c>
      <c r="E97" s="22">
        <v>118</v>
      </c>
      <c r="F97" s="22">
        <v>5</v>
      </c>
      <c r="G97" s="22">
        <v>70</v>
      </c>
      <c r="H97" s="24" t="s">
        <v>167</v>
      </c>
      <c r="I97" s="46"/>
      <c r="J97" s="46"/>
      <c r="K97" s="24" t="s">
        <v>170</v>
      </c>
      <c r="L97" s="29">
        <v>12065</v>
      </c>
      <c r="M97" s="18"/>
      <c r="N97" s="29"/>
      <c r="O97" s="38">
        <v>3169</v>
      </c>
      <c r="P97" s="33"/>
      <c r="Q97" s="38" t="s">
        <v>321</v>
      </c>
      <c r="R97" s="38" t="s">
        <v>322</v>
      </c>
      <c r="S97" s="40">
        <f t="shared" si="2"/>
        <v>4387.8999999999996</v>
      </c>
      <c r="T97" s="24" t="s">
        <v>167</v>
      </c>
      <c r="U97" s="24"/>
      <c r="V97" s="18"/>
      <c r="W97" s="18"/>
      <c r="X97" s="24" t="s">
        <v>167</v>
      </c>
      <c r="Y97" s="18"/>
      <c r="Z97" s="18"/>
      <c r="AA97" s="24" t="s">
        <v>167</v>
      </c>
      <c r="AB97" s="18"/>
      <c r="AC97" s="24"/>
      <c r="AD97" s="24" t="s">
        <v>167</v>
      </c>
      <c r="AE97" s="24" t="s">
        <v>380</v>
      </c>
      <c r="AF97" s="24" t="s">
        <v>167</v>
      </c>
      <c r="AG97" s="24" t="s">
        <v>167</v>
      </c>
      <c r="AH97" s="18"/>
    </row>
    <row r="98" spans="1:34" ht="15.75">
      <c r="A98" s="17">
        <v>58</v>
      </c>
      <c r="B98" s="18"/>
      <c r="C98" s="47" t="s">
        <v>396</v>
      </c>
      <c r="D98" s="20" t="s">
        <v>144</v>
      </c>
      <c r="E98" s="23" t="s">
        <v>403</v>
      </c>
      <c r="F98" s="22">
        <v>5</v>
      </c>
      <c r="G98" s="22">
        <v>53</v>
      </c>
      <c r="H98" s="24" t="s">
        <v>167</v>
      </c>
      <c r="I98" s="46"/>
      <c r="J98" s="46"/>
      <c r="K98" s="24" t="s">
        <v>170</v>
      </c>
      <c r="L98" s="29">
        <v>11101</v>
      </c>
      <c r="M98" s="18"/>
      <c r="N98" s="29"/>
      <c r="O98" s="38">
        <v>2756.7</v>
      </c>
      <c r="P98" s="38" t="s">
        <v>323</v>
      </c>
      <c r="Q98" s="38" t="s">
        <v>324</v>
      </c>
      <c r="R98" s="38" t="s">
        <v>325</v>
      </c>
      <c r="S98" s="40">
        <f t="shared" si="2"/>
        <v>3833.3999999999996</v>
      </c>
      <c r="T98" s="24" t="s">
        <v>167</v>
      </c>
      <c r="U98" s="24"/>
      <c r="V98" s="18"/>
      <c r="W98" s="18"/>
      <c r="X98" s="24" t="s">
        <v>167</v>
      </c>
      <c r="Y98" s="18"/>
      <c r="Z98" s="18"/>
      <c r="AA98" s="24" t="s">
        <v>167</v>
      </c>
      <c r="AB98" s="18"/>
      <c r="AC98" s="24"/>
      <c r="AD98" s="24" t="s">
        <v>167</v>
      </c>
      <c r="AE98" s="24" t="s">
        <v>393</v>
      </c>
      <c r="AF98" s="24" t="s">
        <v>167</v>
      </c>
      <c r="AG98" s="24" t="s">
        <v>167</v>
      </c>
      <c r="AH98" s="18"/>
    </row>
    <row r="99" spans="1:34" ht="15.75">
      <c r="A99" s="17">
        <v>59</v>
      </c>
      <c r="B99" s="18"/>
      <c r="C99" s="47" t="s">
        <v>396</v>
      </c>
      <c r="D99" s="20" t="s">
        <v>145</v>
      </c>
      <c r="E99" s="22">
        <v>134</v>
      </c>
      <c r="F99" s="22">
        <v>5</v>
      </c>
      <c r="G99" s="22">
        <v>70</v>
      </c>
      <c r="H99" s="24" t="s">
        <v>167</v>
      </c>
      <c r="I99" s="46"/>
      <c r="J99" s="46"/>
      <c r="K99" s="24" t="s">
        <v>170</v>
      </c>
      <c r="L99" s="29">
        <v>13090</v>
      </c>
      <c r="M99" s="18"/>
      <c r="N99" s="29">
        <v>80</v>
      </c>
      <c r="O99" s="38">
        <v>3329.1</v>
      </c>
      <c r="P99" s="33"/>
      <c r="Q99" s="38" t="s">
        <v>326</v>
      </c>
      <c r="R99" s="38" t="s">
        <v>327</v>
      </c>
      <c r="S99" s="40">
        <f t="shared" si="2"/>
        <v>4375.2</v>
      </c>
      <c r="T99" s="24"/>
      <c r="U99" s="24" t="s">
        <v>167</v>
      </c>
      <c r="V99" s="18"/>
      <c r="W99" s="18"/>
      <c r="X99" s="24" t="s">
        <v>167</v>
      </c>
      <c r="Y99" s="18"/>
      <c r="Z99" s="18"/>
      <c r="AA99" s="24" t="s">
        <v>167</v>
      </c>
      <c r="AB99" s="18"/>
      <c r="AC99" s="24"/>
      <c r="AD99" s="24" t="s">
        <v>167</v>
      </c>
      <c r="AE99" s="24" t="s">
        <v>386</v>
      </c>
      <c r="AF99" s="24" t="s">
        <v>167</v>
      </c>
      <c r="AG99" s="24" t="s">
        <v>167</v>
      </c>
      <c r="AH99" s="18"/>
    </row>
    <row r="100" spans="1:34" ht="15.75">
      <c r="A100" s="17">
        <v>60</v>
      </c>
      <c r="B100" s="18"/>
      <c r="C100" s="47" t="s">
        <v>396</v>
      </c>
      <c r="D100" s="20" t="s">
        <v>146</v>
      </c>
      <c r="E100" s="23" t="s">
        <v>406</v>
      </c>
      <c r="F100" s="22">
        <v>5</v>
      </c>
      <c r="G100" s="22">
        <v>53</v>
      </c>
      <c r="H100" s="24" t="s">
        <v>167</v>
      </c>
      <c r="I100" s="46"/>
      <c r="J100" s="46"/>
      <c r="K100" s="24" t="s">
        <v>170</v>
      </c>
      <c r="L100" s="29">
        <v>10740</v>
      </c>
      <c r="M100" s="18"/>
      <c r="N100" s="29"/>
      <c r="O100" s="38">
        <v>2688.3</v>
      </c>
      <c r="P100" s="38">
        <v>82.5</v>
      </c>
      <c r="Q100" s="38" t="s">
        <v>355</v>
      </c>
      <c r="R100" s="38" t="s">
        <v>356</v>
      </c>
      <c r="S100" s="40">
        <f t="shared" si="2"/>
        <v>3747.5</v>
      </c>
      <c r="T100" s="24" t="s">
        <v>167</v>
      </c>
      <c r="U100" s="24"/>
      <c r="V100" s="18"/>
      <c r="W100" s="18"/>
      <c r="X100" s="24" t="s">
        <v>167</v>
      </c>
      <c r="Y100" s="18"/>
      <c r="Z100" s="18"/>
      <c r="AA100" s="24" t="s">
        <v>167</v>
      </c>
      <c r="AB100" s="18"/>
      <c r="AC100" s="24"/>
      <c r="AD100" s="24" t="s">
        <v>167</v>
      </c>
      <c r="AE100" s="24" t="s">
        <v>393</v>
      </c>
      <c r="AF100" s="24" t="s">
        <v>167</v>
      </c>
      <c r="AG100" s="24" t="s">
        <v>167</v>
      </c>
      <c r="AH100" s="18"/>
    </row>
    <row r="101" spans="1:34" ht="15.75">
      <c r="A101" s="17">
        <v>61</v>
      </c>
      <c r="B101" s="18"/>
      <c r="C101" s="47" t="s">
        <v>396</v>
      </c>
      <c r="D101" s="20" t="s">
        <v>147</v>
      </c>
      <c r="E101" s="22">
        <v>129</v>
      </c>
      <c r="F101" s="22">
        <v>5</v>
      </c>
      <c r="G101" s="22">
        <v>60</v>
      </c>
      <c r="H101" s="46"/>
      <c r="I101" s="24" t="s">
        <v>167</v>
      </c>
      <c r="J101" s="46"/>
      <c r="K101" s="24" t="s">
        <v>170</v>
      </c>
      <c r="L101" s="29">
        <v>10870</v>
      </c>
      <c r="M101" s="18"/>
      <c r="N101" s="29">
        <v>80</v>
      </c>
      <c r="O101" s="32">
        <v>2841</v>
      </c>
      <c r="P101" s="33"/>
      <c r="Q101" s="38" t="s">
        <v>328</v>
      </c>
      <c r="R101" s="38" t="s">
        <v>329</v>
      </c>
      <c r="S101" s="40">
        <f t="shared" si="2"/>
        <v>4885.3999999999996</v>
      </c>
      <c r="T101" s="24" t="s">
        <v>167</v>
      </c>
      <c r="U101" s="24"/>
      <c r="V101" s="18"/>
      <c r="W101" s="18"/>
      <c r="X101" s="24" t="s">
        <v>167</v>
      </c>
      <c r="Y101" s="18"/>
      <c r="Z101" s="18"/>
      <c r="AA101" s="24" t="s">
        <v>167</v>
      </c>
      <c r="AB101" s="18"/>
      <c r="AC101" s="24"/>
      <c r="AD101" s="24" t="s">
        <v>167</v>
      </c>
      <c r="AE101" s="24" t="s">
        <v>394</v>
      </c>
      <c r="AF101" s="24" t="s">
        <v>167</v>
      </c>
      <c r="AG101" s="24" t="s">
        <v>167</v>
      </c>
      <c r="AH101" s="18"/>
    </row>
    <row r="102" spans="1:34" ht="15.75">
      <c r="A102" s="17">
        <v>62</v>
      </c>
      <c r="B102" s="18"/>
      <c r="C102" s="47" t="s">
        <v>396</v>
      </c>
      <c r="D102" s="20" t="s">
        <v>148</v>
      </c>
      <c r="E102" s="22">
        <v>173</v>
      </c>
      <c r="F102" s="22">
        <v>5</v>
      </c>
      <c r="G102" s="22">
        <v>90</v>
      </c>
      <c r="H102" s="46"/>
      <c r="I102" s="24" t="s">
        <v>167</v>
      </c>
      <c r="J102" s="46"/>
      <c r="K102" s="24" t="s">
        <v>170</v>
      </c>
      <c r="L102" s="29">
        <v>17067</v>
      </c>
      <c r="M102" s="18"/>
      <c r="N102" s="29">
        <v>80</v>
      </c>
      <c r="O102" s="32">
        <v>4268.2</v>
      </c>
      <c r="P102" s="33"/>
      <c r="Q102" s="38" t="s">
        <v>330</v>
      </c>
      <c r="R102" s="38" t="s">
        <v>331</v>
      </c>
      <c r="S102" s="40">
        <f t="shared" si="2"/>
        <v>7264.4</v>
      </c>
      <c r="T102" s="24" t="s">
        <v>167</v>
      </c>
      <c r="U102" s="24"/>
      <c r="V102" s="18"/>
      <c r="W102" s="18"/>
      <c r="X102" s="24" t="s">
        <v>167</v>
      </c>
      <c r="Y102" s="18"/>
      <c r="Z102" s="18"/>
      <c r="AA102" s="24" t="s">
        <v>167</v>
      </c>
      <c r="AB102" s="18"/>
      <c r="AC102" s="24"/>
      <c r="AD102" s="24" t="s">
        <v>167</v>
      </c>
      <c r="AE102" s="24" t="s">
        <v>394</v>
      </c>
      <c r="AF102" s="24" t="s">
        <v>167</v>
      </c>
      <c r="AG102" s="24" t="s">
        <v>167</v>
      </c>
      <c r="AH102" s="18"/>
    </row>
    <row r="103" spans="1:34" ht="15.75">
      <c r="A103" s="17">
        <v>63</v>
      </c>
      <c r="B103" s="18"/>
      <c r="C103" s="47" t="s">
        <v>396</v>
      </c>
      <c r="D103" s="20" t="s">
        <v>149</v>
      </c>
      <c r="E103" s="22">
        <v>167</v>
      </c>
      <c r="F103" s="22">
        <v>5</v>
      </c>
      <c r="G103" s="22">
        <v>90</v>
      </c>
      <c r="H103" s="46"/>
      <c r="I103" s="24" t="s">
        <v>167</v>
      </c>
      <c r="J103" s="46"/>
      <c r="K103" s="24" t="s">
        <v>170</v>
      </c>
      <c r="L103" s="29">
        <v>16037</v>
      </c>
      <c r="M103" s="18"/>
      <c r="N103" s="29">
        <v>80</v>
      </c>
      <c r="O103" s="38">
        <v>4230.3</v>
      </c>
      <c r="P103" s="33"/>
      <c r="Q103" s="38" t="s">
        <v>332</v>
      </c>
      <c r="R103" s="38" t="s">
        <v>333</v>
      </c>
      <c r="S103" s="40">
        <f t="shared" ref="S103:S107" si="3">O103+P103+Q103+R103</f>
        <v>7629.1</v>
      </c>
      <c r="T103" s="24" t="s">
        <v>167</v>
      </c>
      <c r="U103" s="24"/>
      <c r="V103" s="18"/>
      <c r="W103" s="18"/>
      <c r="X103" s="24" t="s">
        <v>167</v>
      </c>
      <c r="Y103" s="18"/>
      <c r="Z103" s="18"/>
      <c r="AA103" s="18"/>
      <c r="AB103" s="24" t="s">
        <v>167</v>
      </c>
      <c r="AC103" s="18"/>
      <c r="AD103" s="18"/>
      <c r="AE103" s="24"/>
      <c r="AF103" s="18"/>
      <c r="AG103" s="18"/>
      <c r="AH103" s="18"/>
    </row>
    <row r="104" spans="1:34" ht="15.75">
      <c r="A104" s="17">
        <v>64</v>
      </c>
      <c r="B104" s="18"/>
      <c r="C104" s="47" t="s">
        <v>396</v>
      </c>
      <c r="D104" s="20" t="s">
        <v>150</v>
      </c>
      <c r="E104" s="22">
        <v>261</v>
      </c>
      <c r="F104" s="22">
        <v>9</v>
      </c>
      <c r="G104" s="22">
        <v>144</v>
      </c>
      <c r="H104" s="46"/>
      <c r="I104" s="24" t="s">
        <v>167</v>
      </c>
      <c r="J104" s="46"/>
      <c r="K104" s="24" t="s">
        <v>170</v>
      </c>
      <c r="L104" s="29">
        <v>26008</v>
      </c>
      <c r="M104" s="18"/>
      <c r="N104" s="29"/>
      <c r="O104" s="38">
        <v>6068.5</v>
      </c>
      <c r="P104" s="33"/>
      <c r="Q104" s="38" t="s">
        <v>334</v>
      </c>
      <c r="R104" s="38" t="s">
        <v>335</v>
      </c>
      <c r="S104" s="40">
        <f t="shared" si="3"/>
        <v>10033.299999999999</v>
      </c>
      <c r="T104" s="24" t="s">
        <v>167</v>
      </c>
      <c r="U104" s="24"/>
      <c r="V104" s="18"/>
      <c r="W104" s="18"/>
      <c r="X104" s="24" t="s">
        <v>167</v>
      </c>
      <c r="Y104" s="18"/>
      <c r="Z104" s="18"/>
      <c r="AA104" s="24" t="s">
        <v>167</v>
      </c>
      <c r="AB104" s="18"/>
      <c r="AC104" s="24"/>
      <c r="AD104" s="24" t="s">
        <v>167</v>
      </c>
      <c r="AE104" s="24" t="s">
        <v>395</v>
      </c>
      <c r="AF104" s="24" t="s">
        <v>167</v>
      </c>
      <c r="AG104" s="24" t="s">
        <v>167</v>
      </c>
      <c r="AH104" s="18"/>
    </row>
    <row r="105" spans="1:34" ht="15.75">
      <c r="A105" s="17">
        <v>65</v>
      </c>
      <c r="B105" s="18"/>
      <c r="C105" s="47" t="s">
        <v>396</v>
      </c>
      <c r="D105" s="20" t="s">
        <v>151</v>
      </c>
      <c r="E105" s="22">
        <v>348</v>
      </c>
      <c r="F105" s="22">
        <v>9</v>
      </c>
      <c r="G105" s="22">
        <v>144</v>
      </c>
      <c r="H105" s="46"/>
      <c r="I105" s="24" t="s">
        <v>167</v>
      </c>
      <c r="J105" s="46"/>
      <c r="K105" s="24" t="s">
        <v>170</v>
      </c>
      <c r="L105" s="29">
        <v>34332</v>
      </c>
      <c r="M105" s="18"/>
      <c r="N105" s="29">
        <v>70</v>
      </c>
      <c r="O105" s="38">
        <v>8406.7000000000007</v>
      </c>
      <c r="P105" s="33"/>
      <c r="Q105" s="38" t="s">
        <v>338</v>
      </c>
      <c r="R105" s="38" t="s">
        <v>339</v>
      </c>
      <c r="S105" s="40">
        <f t="shared" si="3"/>
        <v>12957.900000000001</v>
      </c>
      <c r="T105" s="24" t="s">
        <v>167</v>
      </c>
      <c r="U105" s="24"/>
      <c r="V105" s="18"/>
      <c r="W105" s="18"/>
      <c r="X105" s="24" t="s">
        <v>167</v>
      </c>
      <c r="Y105" s="18"/>
      <c r="Z105" s="18"/>
      <c r="AA105" s="24" t="s">
        <v>167</v>
      </c>
      <c r="AB105" s="18"/>
      <c r="AC105" s="24"/>
      <c r="AD105" s="24" t="s">
        <v>167</v>
      </c>
      <c r="AE105" s="24" t="s">
        <v>369</v>
      </c>
      <c r="AF105" s="24" t="s">
        <v>167</v>
      </c>
      <c r="AG105" s="24" t="s">
        <v>167</v>
      </c>
      <c r="AH105" s="18"/>
    </row>
    <row r="106" spans="1:34" ht="15.75">
      <c r="A106" s="17">
        <v>66</v>
      </c>
      <c r="B106" s="18"/>
      <c r="C106" s="47" t="s">
        <v>396</v>
      </c>
      <c r="D106" s="20" t="s">
        <v>152</v>
      </c>
      <c r="E106" s="22">
        <v>293</v>
      </c>
      <c r="F106" s="22">
        <v>9</v>
      </c>
      <c r="G106" s="22">
        <v>180</v>
      </c>
      <c r="H106" s="46"/>
      <c r="I106" s="24" t="s">
        <v>167</v>
      </c>
      <c r="J106" s="46"/>
      <c r="K106" s="24" t="s">
        <v>170</v>
      </c>
      <c r="L106" s="29">
        <v>31788</v>
      </c>
      <c r="M106" s="18"/>
      <c r="N106" s="29">
        <v>80</v>
      </c>
      <c r="O106" s="38">
        <v>7568.4</v>
      </c>
      <c r="P106" s="33"/>
      <c r="Q106" s="38" t="s">
        <v>340</v>
      </c>
      <c r="R106" s="38" t="s">
        <v>341</v>
      </c>
      <c r="S106" s="40">
        <f t="shared" si="3"/>
        <v>12290.099999999999</v>
      </c>
      <c r="T106" s="24" t="s">
        <v>167</v>
      </c>
      <c r="U106" s="24"/>
      <c r="V106" s="18"/>
      <c r="W106" s="18"/>
      <c r="X106" s="24" t="s">
        <v>167</v>
      </c>
      <c r="Y106" s="18"/>
      <c r="Z106" s="18"/>
      <c r="AA106" s="24" t="s">
        <v>167</v>
      </c>
      <c r="AB106" s="18"/>
      <c r="AC106" s="24"/>
      <c r="AD106" s="24" t="s">
        <v>167</v>
      </c>
      <c r="AE106" s="24" t="s">
        <v>369</v>
      </c>
      <c r="AF106" s="24" t="s">
        <v>167</v>
      </c>
      <c r="AG106" s="24" t="s">
        <v>167</v>
      </c>
      <c r="AH106" s="18"/>
    </row>
    <row r="107" spans="1:34" ht="15.75">
      <c r="A107" s="17">
        <v>67</v>
      </c>
      <c r="B107" s="18"/>
      <c r="C107" s="47" t="s">
        <v>396</v>
      </c>
      <c r="D107" s="20" t="s">
        <v>157</v>
      </c>
      <c r="E107" s="22">
        <v>71</v>
      </c>
      <c r="F107" s="22">
        <v>5</v>
      </c>
      <c r="G107" s="24">
        <v>30</v>
      </c>
      <c r="H107" s="24" t="s">
        <v>167</v>
      </c>
      <c r="I107" s="46"/>
      <c r="J107" s="46"/>
      <c r="K107" s="24" t="s">
        <v>170</v>
      </c>
      <c r="L107" s="29">
        <v>6683</v>
      </c>
      <c r="M107" s="18"/>
      <c r="N107" s="29">
        <v>80</v>
      </c>
      <c r="O107" s="32">
        <v>1600.1</v>
      </c>
      <c r="P107" s="39"/>
      <c r="Q107" s="38" t="s">
        <v>179</v>
      </c>
      <c r="R107" s="38" t="s">
        <v>180</v>
      </c>
      <c r="S107" s="40">
        <f t="shared" si="3"/>
        <v>2510.5</v>
      </c>
      <c r="T107" s="24"/>
      <c r="U107" s="24"/>
      <c r="V107" s="18"/>
      <c r="W107" s="18"/>
      <c r="X107" s="24" t="s">
        <v>167</v>
      </c>
      <c r="Y107" s="18"/>
      <c r="Z107" s="18"/>
      <c r="AA107" s="24" t="s">
        <v>167</v>
      </c>
      <c r="AB107" s="18"/>
      <c r="AC107" s="24"/>
      <c r="AD107" s="24" t="s">
        <v>167</v>
      </c>
      <c r="AE107" s="24" t="s">
        <v>362</v>
      </c>
      <c r="AF107" s="24" t="s">
        <v>167</v>
      </c>
      <c r="AG107" s="24" t="s">
        <v>167</v>
      </c>
      <c r="AH107" s="18"/>
    </row>
    <row r="108" spans="1:34">
      <c r="A108" s="88" t="s">
        <v>20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90"/>
    </row>
    <row r="109" spans="1:34">
      <c r="A109" s="8"/>
      <c r="B109" s="9"/>
      <c r="C109" s="9"/>
      <c r="D109" s="8"/>
      <c r="E109" s="8"/>
      <c r="F109" s="8"/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>
      <c r="A110" s="88" t="s">
        <v>21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90"/>
    </row>
    <row r="111" spans="1:34">
      <c r="A111" s="8"/>
      <c r="B111" s="9"/>
      <c r="C111" s="9"/>
      <c r="D111" s="8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>
      <c r="A112" s="88" t="s">
        <v>22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90"/>
    </row>
    <row r="113" spans="1:34">
      <c r="A113" s="8"/>
      <c r="B113" s="9"/>
      <c r="C113" s="9"/>
      <c r="D113" s="8"/>
      <c r="E113" s="8"/>
      <c r="F113" s="8"/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>
      <c r="A114" s="88" t="s">
        <v>23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90"/>
    </row>
    <row r="115" spans="1:34">
      <c r="A115" s="8"/>
      <c r="B115" s="9"/>
      <c r="C115" s="9"/>
      <c r="D115" s="8"/>
      <c r="E115" s="8"/>
      <c r="F115" s="8"/>
      <c r="G115" s="8"/>
      <c r="H115" s="9"/>
      <c r="I115" s="9"/>
      <c r="J115" s="9"/>
      <c r="K115" s="9"/>
      <c r="L115" s="9" t="s">
        <v>13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>
      <c r="A116" s="83" t="s">
        <v>31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</row>
    <row r="117" spans="1:34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>
      <c r="A118" s="83" t="s">
        <v>32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</row>
    <row r="119" spans="1:34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>
      <c r="A120" s="83" t="s">
        <v>30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</row>
    <row r="121" spans="1:34">
      <c r="A121" s="8"/>
      <c r="B121" s="9"/>
      <c r="C121" s="9"/>
      <c r="D121" s="8"/>
      <c r="E121" s="8"/>
      <c r="F121" s="8"/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>
      <c r="A122" s="85" t="s">
        <v>5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</row>
    <row r="123" spans="1:34">
      <c r="A123" s="86" t="s">
        <v>16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 spans="1:34">
      <c r="A124" s="8"/>
      <c r="B124" s="9"/>
      <c r="C124" s="9"/>
      <c r="D124" s="8"/>
      <c r="E124" s="8"/>
      <c r="F124" s="8"/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>
      <c r="A125" s="86" t="s">
        <v>17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</row>
    <row r="126" spans="1:34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>
      <c r="A127" s="86" t="s">
        <v>37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</row>
    <row r="128" spans="1:3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>
      <c r="A129" s="86" t="s">
        <v>29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</row>
    <row r="130" spans="1:3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>
      <c r="A131" s="86" t="s">
        <v>28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</row>
    <row r="132" spans="1:34" ht="15.75">
      <c r="A132" s="17">
        <v>1</v>
      </c>
      <c r="B132" s="18"/>
      <c r="C132" s="47" t="s">
        <v>396</v>
      </c>
      <c r="D132" s="20" t="s">
        <v>160</v>
      </c>
      <c r="E132" s="22">
        <v>26</v>
      </c>
      <c r="F132" s="23" t="s">
        <v>165</v>
      </c>
      <c r="G132" s="24">
        <v>17</v>
      </c>
      <c r="H132" s="24" t="s">
        <v>167</v>
      </c>
      <c r="I132" s="46"/>
      <c r="J132" s="46"/>
      <c r="K132" s="24" t="s">
        <v>170</v>
      </c>
      <c r="L132" s="29">
        <v>9416</v>
      </c>
      <c r="M132" s="18"/>
      <c r="N132" s="29"/>
      <c r="O132" s="38">
        <v>1707.8</v>
      </c>
      <c r="P132" s="38" t="s">
        <v>206</v>
      </c>
      <c r="Q132" s="38">
        <v>377.5</v>
      </c>
      <c r="R132" s="38">
        <v>377.5</v>
      </c>
      <c r="S132" s="40">
        <f>O132+P132+Q132+R132</f>
        <v>2776.2</v>
      </c>
      <c r="T132" s="24" t="s">
        <v>167</v>
      </c>
      <c r="U132" s="24"/>
      <c r="V132" s="18"/>
      <c r="W132" s="18"/>
      <c r="X132" s="24" t="s">
        <v>167</v>
      </c>
      <c r="Y132" s="18"/>
      <c r="Z132" s="18"/>
      <c r="AA132" s="24" t="s">
        <v>167</v>
      </c>
      <c r="AB132" s="18"/>
      <c r="AC132" s="24"/>
      <c r="AD132" s="24" t="s">
        <v>167</v>
      </c>
      <c r="AE132" s="24"/>
      <c r="AF132" s="24" t="s">
        <v>167</v>
      </c>
      <c r="AG132" s="24" t="s">
        <v>167</v>
      </c>
      <c r="AH132" s="18"/>
    </row>
    <row r="133" spans="1:34">
      <c r="A133" s="86" t="s">
        <v>27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</row>
    <row r="134" spans="1: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>
      <c r="A135" s="86" t="s">
        <v>26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</row>
    <row r="136" spans="1:34" ht="15.75">
      <c r="A136" s="17">
        <v>1</v>
      </c>
      <c r="B136" s="18"/>
      <c r="C136" s="47" t="s">
        <v>396</v>
      </c>
      <c r="D136" s="20" t="s">
        <v>163</v>
      </c>
      <c r="E136" s="22">
        <v>92</v>
      </c>
      <c r="F136" s="22">
        <v>9</v>
      </c>
      <c r="G136" s="24">
        <v>52</v>
      </c>
      <c r="H136" s="24" t="s">
        <v>167</v>
      </c>
      <c r="I136" s="46"/>
      <c r="J136" s="46"/>
      <c r="K136" s="24" t="s">
        <v>170</v>
      </c>
      <c r="L136" s="29"/>
      <c r="M136" s="18"/>
      <c r="N136" s="29">
        <v>80</v>
      </c>
      <c r="O136" s="38" t="s">
        <v>358</v>
      </c>
      <c r="P136" s="38" t="s">
        <v>359</v>
      </c>
      <c r="Q136" s="38" t="s">
        <v>360</v>
      </c>
      <c r="R136" s="31">
        <v>4232.5</v>
      </c>
      <c r="S136" s="40">
        <f>O136+P136+Q136+R136</f>
        <v>7241.8</v>
      </c>
      <c r="T136" s="24" t="s">
        <v>167</v>
      </c>
      <c r="U136" s="24"/>
      <c r="V136" s="18"/>
      <c r="W136" s="18"/>
      <c r="X136" s="24" t="s">
        <v>167</v>
      </c>
      <c r="Y136" s="18"/>
      <c r="Z136" s="18"/>
      <c r="AA136" s="24" t="s">
        <v>167</v>
      </c>
      <c r="AB136" s="18"/>
      <c r="AC136" s="24"/>
      <c r="AD136" s="24" t="s">
        <v>167</v>
      </c>
      <c r="AE136" s="24"/>
      <c r="AF136" s="24" t="s">
        <v>167</v>
      </c>
      <c r="AG136" s="24" t="s">
        <v>167</v>
      </c>
      <c r="AH136" s="18"/>
    </row>
    <row r="137" spans="1:34">
      <c r="A137" s="86" t="s">
        <v>25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</row>
    <row r="138" spans="1:34" ht="15.75">
      <c r="A138" s="17">
        <v>1</v>
      </c>
      <c r="B138" s="18"/>
      <c r="C138" s="47" t="s">
        <v>396</v>
      </c>
      <c r="D138" s="20" t="s">
        <v>86</v>
      </c>
      <c r="E138" s="22">
        <v>57</v>
      </c>
      <c r="F138" s="22">
        <v>10</v>
      </c>
      <c r="G138" s="21">
        <v>35</v>
      </c>
      <c r="H138" s="24" t="s">
        <v>167</v>
      </c>
      <c r="I138" s="46"/>
      <c r="J138" s="46"/>
      <c r="K138" s="24" t="s">
        <v>170</v>
      </c>
      <c r="L138" s="29">
        <v>12922</v>
      </c>
      <c r="M138" s="18"/>
      <c r="N138" s="29">
        <v>80</v>
      </c>
      <c r="O138" s="32">
        <v>2892.9</v>
      </c>
      <c r="P138" s="33"/>
      <c r="Q138" s="38" t="s">
        <v>233</v>
      </c>
      <c r="R138" s="38" t="s">
        <v>234</v>
      </c>
      <c r="S138" s="40">
        <f>O138+P138+Q138+R138</f>
        <v>3814.9000000000005</v>
      </c>
      <c r="T138" s="24" t="s">
        <v>167</v>
      </c>
      <c r="U138" s="24"/>
      <c r="V138" s="18"/>
      <c r="W138" s="18"/>
      <c r="X138" s="24" t="s">
        <v>167</v>
      </c>
      <c r="Y138" s="18"/>
      <c r="Z138" s="18"/>
      <c r="AA138" s="24" t="s">
        <v>167</v>
      </c>
      <c r="AB138" s="18"/>
      <c r="AC138" s="24"/>
      <c r="AD138" s="24" t="s">
        <v>167</v>
      </c>
      <c r="AE138" s="24" t="s">
        <v>368</v>
      </c>
      <c r="AF138" s="24" t="s">
        <v>167</v>
      </c>
      <c r="AG138" s="24" t="s">
        <v>167</v>
      </c>
      <c r="AH138" s="18"/>
    </row>
    <row r="139" spans="1:34">
      <c r="A139" s="86" t="s">
        <v>24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</row>
    <row r="140" spans="1:3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>
      <c r="A141" s="86" t="s">
        <v>38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</row>
    <row r="142" spans="1:3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>
      <c r="A143" s="49" t="s">
        <v>65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</row>
    <row r="144" spans="1:3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</row>
    <row r="145" spans="1:34">
      <c r="A145" s="92" t="s">
        <v>6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7" t="s">
        <v>397</v>
      </c>
      <c r="M145" s="96"/>
      <c r="N145" s="96"/>
      <c r="O145" s="96"/>
      <c r="P145" s="96"/>
      <c r="Q145" s="96"/>
      <c r="R145" s="96"/>
      <c r="S145" s="96"/>
      <c r="T145" s="3"/>
      <c r="U145" s="3"/>
      <c r="V145" s="3"/>
      <c r="W145" s="3"/>
      <c r="X145" s="3"/>
      <c r="Y145" s="3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>
      <c r="A146" s="92" t="s">
        <v>7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7" t="s">
        <v>398</v>
      </c>
      <c r="M146" s="96"/>
      <c r="N146" s="96"/>
      <c r="O146" s="96"/>
      <c r="P146" s="96"/>
      <c r="Q146" s="96"/>
      <c r="R146" s="96"/>
      <c r="S146" s="96"/>
      <c r="T146" s="3"/>
      <c r="U146" s="3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>
      <c r="A147" s="92" t="s">
        <v>8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5" t="s">
        <v>399</v>
      </c>
      <c r="M147" s="96"/>
      <c r="N147" s="96"/>
      <c r="O147" s="96"/>
      <c r="P147" s="96"/>
      <c r="Q147" s="96"/>
      <c r="R147" s="96"/>
      <c r="S147" s="96"/>
      <c r="T147" s="3"/>
      <c r="U147" s="3"/>
      <c r="V147" s="3"/>
      <c r="W147" s="3"/>
      <c r="X147" s="3"/>
      <c r="Y147" s="3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>
      <c r="B148" s="1"/>
      <c r="C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</sheetData>
  <mergeCells count="70">
    <mergeCell ref="A145:K145"/>
    <mergeCell ref="A146:K146"/>
    <mergeCell ref="A147:K147"/>
    <mergeCell ref="A1:AH1"/>
    <mergeCell ref="L147:S147"/>
    <mergeCell ref="T3:W3"/>
    <mergeCell ref="T4:T6"/>
    <mergeCell ref="U4:U6"/>
    <mergeCell ref="V4:V6"/>
    <mergeCell ref="W4:W6"/>
    <mergeCell ref="A141:AH141"/>
    <mergeCell ref="L145:S145"/>
    <mergeCell ref="L146:S146"/>
    <mergeCell ref="A131:AH131"/>
    <mergeCell ref="A133:AH133"/>
    <mergeCell ref="A135:AH135"/>
    <mergeCell ref="A137:AH137"/>
    <mergeCell ref="A139:AH139"/>
    <mergeCell ref="A122:AH122"/>
    <mergeCell ref="A123:AH123"/>
    <mergeCell ref="A125:AH125"/>
    <mergeCell ref="A127:AH127"/>
    <mergeCell ref="A129:AH129"/>
    <mergeCell ref="A120:AH120"/>
    <mergeCell ref="A9:AH9"/>
    <mergeCell ref="A10:AH10"/>
    <mergeCell ref="A12:AH12"/>
    <mergeCell ref="A36:AH36"/>
    <mergeCell ref="A40:AH40"/>
    <mergeCell ref="A108:AH108"/>
    <mergeCell ref="A110:AH110"/>
    <mergeCell ref="A112:AH112"/>
    <mergeCell ref="A114:AH114"/>
    <mergeCell ref="A116:AH116"/>
    <mergeCell ref="A118:AH118"/>
    <mergeCell ref="F7:Y7"/>
    <mergeCell ref="H4:H6"/>
    <mergeCell ref="I4:I6"/>
    <mergeCell ref="J4:J6"/>
    <mergeCell ref="O4:O6"/>
    <mergeCell ref="P4:P6"/>
    <mergeCell ref="N3:N6"/>
    <mergeCell ref="O3:S3"/>
    <mergeCell ref="Q4:Q6"/>
    <mergeCell ref="R4:R6"/>
    <mergeCell ref="S4:S6"/>
    <mergeCell ref="M3:M6"/>
    <mergeCell ref="K3:K6"/>
    <mergeCell ref="L3:L6"/>
    <mergeCell ref="AG4:AG7"/>
    <mergeCell ref="AH4:AH7"/>
    <mergeCell ref="AD4:AD7"/>
    <mergeCell ref="AE4:AE7"/>
    <mergeCell ref="AF4:AF7"/>
    <mergeCell ref="A143:S143"/>
    <mergeCell ref="X4:X6"/>
    <mergeCell ref="Y4:Y6"/>
    <mergeCell ref="A2:AH2"/>
    <mergeCell ref="A3:A7"/>
    <mergeCell ref="B3:B7"/>
    <mergeCell ref="C3:C7"/>
    <mergeCell ref="D3:D7"/>
    <mergeCell ref="E3:E7"/>
    <mergeCell ref="F3:F6"/>
    <mergeCell ref="G3:G6"/>
    <mergeCell ref="H3:J3"/>
    <mergeCell ref="AC3:AC7"/>
    <mergeCell ref="AD3:AH3"/>
    <mergeCell ref="Z3:AB6"/>
    <mergeCell ref="X3:Y3"/>
  </mergeCells>
  <conditionalFormatting sqref="Q101:R107 O136:Q136 Q91:R91 P92:R92 Q93:R93 P94:R95 Q96:R97 P98:R98 Q99:R99 O103:O106 O132:R132 O100:R100 Q138:R138 P86:R90 Q80:R81 P82:R82 Q83:R83 P84:R84 Q78:R78 P79:R79 O78:O84 O85:R85 P58:R59 Q60:R62 P54:R55 Q56:R57 Q51:R51 P52:R52 Q53:R53 P63:R65 Q66:R67 P68:R68 Q69:R71 P72:R72 O75:R77 Q73:R74 O51:O74 O87:O99 O50:R50 Q14:R16 O15:O16 P17:Q18 P19:R19 O13:P13 O37:R39 P26:R27 Q32:R35 O32:O35 O41:R41 R43:R44 Q20:R25 P49:R49 Q43:Q45 P46:Q46 P47:R47 O43:O49 Q48:R48 Q28:R28 P29:R29 O20:O30 Q30:R30 O31:R31">
    <cfRule type="cellIs" dxfId="1" priority="541" operator="equal">
      <formula>"..."</formula>
    </cfRule>
  </conditionalFormatting>
  <conditionalFormatting sqref="Q101:R107 O136:Q136 Q91:R91 P92:R92 Q93:R93 P94:R95 Q96:R97 P98:R98 Q99:R99 O103:O106 O132:R132 Q138:R138 P86:R90 Q80:R81 P82:R82 Q83:R83 P84:R84 Q78:R78 P79:R79 O78:O84 O85:R85 P58:R59 Q60:R62 P54:R55 Q56:R57 Q51:R51 P52:R52 Q53:R53 P63:R65 Q66:R67 P68:R68 Q69:R71 P72:R72 O75:R77 Q73:R74 O51:O74 O87:O99 O50:R50 Q14:R16 O15:O16 P17:Q18 P19:R19 O13:P13 O37:R39 P26:R27 Q32:R35 O32:O35 O41:R41 R43:R44 Q20:R25 P49:R49 Q43:Q45 P46:Q46 P47:R47 O43:O49 Q48:R48 Q28:R28 P29:R29 O20:O30 Q30:R30 O31:R31">
    <cfRule type="containsBlanks" dxfId="0" priority="540" stopIfTrue="1">
      <formula>LEN(TRIM(O13))=0</formula>
    </cfRule>
  </conditionalFormatting>
  <hyperlinks>
    <hyperlink ref="L14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 отопление 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Мусанов Виктор Иванович</dc:creator>
  <cp:lastModifiedBy>Kokina Lydmila</cp:lastModifiedBy>
  <cp:lastPrinted>2023-02-03T08:45:50Z</cp:lastPrinted>
  <dcterms:created xsi:type="dcterms:W3CDTF">2015-03-16T07:20:21Z</dcterms:created>
  <dcterms:modified xsi:type="dcterms:W3CDTF">2023-11-28T12:29:55Z</dcterms:modified>
</cp:coreProperties>
</file>